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表紙" sheetId="1" state="visible" r:id="rId1"/>
    <sheet xmlns:r="http://schemas.openxmlformats.org/officeDocument/2006/relationships" name="実績" sheetId="2" state="visible" r:id="rId2"/>
    <sheet xmlns:r="http://schemas.openxmlformats.org/officeDocument/2006/relationships" name="不良モード別" sheetId="3" state="visible" r:id="rId3"/>
    <sheet xmlns:r="http://schemas.openxmlformats.org/officeDocument/2006/relationships" name="ライン別歩留" sheetId="4" state="visible" r:id="rId4"/>
  </sheets>
  <definedNames>
    <definedName name="_xlnm._FilterDatabase" localSheetId="1" hidden="1">'実績'!$A$1:$O$157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+0.00%;-0.00%"/>
    <numFmt numFmtId="165" formatCode="0.0%"/>
  </numFmts>
  <fonts count="6">
    <font>
      <name val="Calibri"/>
      <family val="2"/>
      <color theme="1"/>
      <sz val="11"/>
      <scheme val="minor"/>
    </font>
    <font>
      <name val="MS PGothic"/>
      <sz val="9"/>
    </font>
    <font>
      <name val="MS PGothic"/>
      <b val="1"/>
      <sz val="16"/>
    </font>
    <font>
      <name val="MS PGothic"/>
      <b val="1"/>
      <sz val="9"/>
    </font>
    <font>
      <name val="MS PGothic"/>
      <color rgb="00808080"/>
      <sz val="8"/>
    </font>
    <font>
      <name val="MS PGothic"/>
      <b val="1"/>
      <sz val="12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D9D9D9"/>
      </patternFill>
    </fill>
  </fills>
  <borders count="6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  <border>
      <left/>
      <right/>
      <top style="thin">
        <color rgb="00808080"/>
      </top>
      <bottom/>
      <diagonal/>
    </border>
    <border>
      <left/>
      <right style="thin">
        <color rgb="00808080"/>
      </right>
      <top style="thin">
        <color rgb="00808080"/>
      </top>
      <bottom/>
      <diagonal/>
    </border>
    <border>
      <left/>
      <right/>
      <top style="thin">
        <color rgb="00808080"/>
      </top>
      <bottom style="thin">
        <color rgb="00808080"/>
      </bottom>
      <diagonal/>
    </border>
    <border>
      <left/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/>
    </xf>
    <xf numFmtId="0" fontId="1" fillId="0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3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/>
    </xf>
    <xf numFmtId="3" fontId="1" fillId="0" borderId="1" applyAlignment="1" pivotButton="0" quotePrefix="0" xfId="0">
      <alignment horizontal="right" vertical="center"/>
    </xf>
    <xf numFmtId="10" fontId="1" fillId="0" borderId="1" applyAlignment="1" pivotButton="0" quotePrefix="0" xfId="0">
      <alignment horizontal="right" vertical="center"/>
    </xf>
    <xf numFmtId="164" fontId="1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  <xf numFmtId="165" fontId="1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right" vertical="center"/>
    </xf>
    <xf numFmtId="3" fontId="3" fillId="0" borderId="1" applyAlignment="1" pivotButton="0" quotePrefix="0" xfId="0">
      <alignment horizontal="right" vertical="center"/>
    </xf>
  </cellXfs>
  <cellStyles count="1">
    <cellStyle name="Normal" xfId="0" builtinId="0" hidden="0"/>
  </cellStyles>
  <dxfs count="1"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2">
      <c r="B2" s="1" t="inlineStr">
        <is>
          <t>品証様式 Q-2</t>
        </is>
      </c>
    </row>
    <row r="4">
      <c r="B4" s="2" t="inlineStr">
        <is>
          <t>様式Ｑ-２　月次不良集計</t>
        </is>
      </c>
    </row>
    <row r="6">
      <c r="B6" s="3" t="inlineStr">
        <is>
          <t>発行部門</t>
        </is>
      </c>
      <c r="C6" s="4" t="inlineStr">
        <is>
          <t>品質保証部</t>
        </is>
      </c>
      <c r="D6" s="5" t="n"/>
      <c r="E6" s="5" t="n"/>
      <c r="F6" s="5" t="n"/>
      <c r="G6" s="5" t="n"/>
      <c r="H6" s="5" t="n"/>
      <c r="I6" s="6" t="n"/>
    </row>
    <row r="7">
      <c r="B7" s="3" t="inlineStr">
        <is>
          <t>基準日</t>
        </is>
      </c>
      <c r="C7" s="4" t="inlineStr">
        <is>
          <t>2026年8月20日（8月20日締め）</t>
        </is>
      </c>
      <c r="D7" s="5" t="n"/>
      <c r="E7" s="5" t="n"/>
      <c r="F7" s="5" t="n"/>
      <c r="G7" s="5" t="n"/>
      <c r="H7" s="5" t="n"/>
      <c r="I7" s="6" t="n"/>
    </row>
    <row r="8">
      <c r="B8" s="3" t="inlineStr">
        <is>
          <t>作成日</t>
        </is>
      </c>
      <c r="C8" s="4" t="inlineStr">
        <is>
          <t>2026年8月22日</t>
        </is>
      </c>
      <c r="D8" s="5" t="n"/>
      <c r="E8" s="5" t="n"/>
      <c r="F8" s="5" t="n"/>
      <c r="G8" s="5" t="n"/>
      <c r="H8" s="5" t="n"/>
      <c r="I8" s="6" t="n"/>
    </row>
    <row r="10">
      <c r="B10" s="7" t="inlineStr">
        <is>
          <t>【取扱いについて】</t>
        </is>
      </c>
    </row>
    <row r="11">
      <c r="B11" s="8" t="inlineStr">
        <is>
          <t>・品質保証部が毎月10日に集計し、製造課長・生産技術課へ配信します。対象は2026年6月〜8月です。</t>
        </is>
      </c>
    </row>
    <row r="12">
      <c r="B12" s="8" t="inlineStr">
        <is>
          <t>・目標歩留は98.5%です。2か月連続で目標を下回った場合は 様式Q-5（なぜなぜ分析）による是正処置を起票します。</t>
        </is>
      </c>
    </row>
    <row r="13">
      <c r="B13" s="8" t="inlineStr">
        <is>
          <t>・「人の不注意」で分析を止めた是正処置は差し戻されます。</t>
        </is>
      </c>
    </row>
    <row r="14">
      <c r="B14" s="8" t="inlineStr">
        <is>
          <t>・不良品の再生・手直しの実績は本表に含みません（別途 様式Q-7）。</t>
        </is>
      </c>
    </row>
    <row r="15">
      <c r="B15" s="8" t="inlineStr">
        <is>
          <t>・製造装置条件一覧（生技資料SG-2026-08）の平均歩留は、本表の直近3か月加重平均です。</t>
        </is>
      </c>
    </row>
    <row r="17">
      <c r="B17" s="9" t="inlineStr">
        <is>
          <t>※ 本ファイルは架空企業「ダラリ重工業株式会社」の資料（という設定）です。実在の企業・団体とは関係ありません。</t>
        </is>
      </c>
    </row>
    <row r="18">
      <c r="B18" s="9" t="inlineStr">
        <is>
          <t>※ 出典: https://darari-nu.com/company/intranet/ ／ 自社の雛形として自由に流用してください。</t>
        </is>
      </c>
    </row>
  </sheetData>
  <mergeCells count="12">
    <mergeCell ref="B12:I12"/>
    <mergeCell ref="B13:I13"/>
    <mergeCell ref="B18:I18"/>
    <mergeCell ref="B15:I15"/>
    <mergeCell ref="B11:I11"/>
    <mergeCell ref="C8:I8"/>
    <mergeCell ref="B2:I2"/>
    <mergeCell ref="C6:I6"/>
    <mergeCell ref="C7:I7"/>
    <mergeCell ref="B14:I14"/>
    <mergeCell ref="B4:I4"/>
    <mergeCell ref="B17:I1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8" customWidth="1" min="2" max="2"/>
    <col width="13" customWidth="1" min="3" max="3"/>
    <col width="28" customWidth="1" min="4" max="4"/>
    <col width="12" customWidth="1" min="5" max="5"/>
    <col width="11" customWidth="1" min="6" max="6"/>
    <col width="12" customWidth="1" min="7" max="7"/>
    <col width="9" customWidth="1" min="8" max="8"/>
    <col width="10" customWidth="1" min="9" max="9"/>
    <col width="18" customWidth="1" min="10" max="10"/>
    <col width="9" customWidth="1" min="11" max="11"/>
    <col width="18" customWidth="1" min="12" max="12"/>
    <col width="9" customWidth="1" min="13" max="13"/>
    <col width="18" customWidth="1" min="14" max="14"/>
    <col width="9" customWidth="1" min="15" max="15"/>
  </cols>
  <sheetData>
    <row r="1">
      <c r="A1" s="10" t="inlineStr">
        <is>
          <t>月</t>
        </is>
      </c>
      <c r="B1" s="10" t="inlineStr">
        <is>
          <t>ライン</t>
        </is>
      </c>
      <c r="C1" s="10" t="inlineStr">
        <is>
          <t>機種</t>
        </is>
      </c>
      <c r="D1" s="10" t="inlineStr">
        <is>
          <t>品名</t>
        </is>
      </c>
      <c r="E1" s="10" t="inlineStr">
        <is>
          <t>投入数</t>
        </is>
      </c>
      <c r="F1" s="10" t="inlineStr">
        <is>
          <t>不良数</t>
        </is>
      </c>
      <c r="G1" s="10" t="inlineStr">
        <is>
          <t>良品数</t>
        </is>
      </c>
      <c r="H1" s="10" t="inlineStr">
        <is>
          <t>歩留</t>
        </is>
      </c>
      <c r="I1" s="10" t="inlineStr">
        <is>
          <t>目標差</t>
        </is>
      </c>
      <c r="J1" s="10" t="inlineStr">
        <is>
          <t>不良モード1</t>
        </is>
      </c>
      <c r="K1" s="10" t="inlineStr">
        <is>
          <t>件数</t>
        </is>
      </c>
      <c r="L1" s="10" t="inlineStr">
        <is>
          <t>不良モード2</t>
        </is>
      </c>
      <c r="M1" s="10" t="inlineStr">
        <is>
          <t>件数</t>
        </is>
      </c>
      <c r="N1" s="10" t="inlineStr">
        <is>
          <t>不良モード3</t>
        </is>
      </c>
      <c r="O1" s="10" t="inlineStr">
        <is>
          <t>件数</t>
        </is>
      </c>
    </row>
    <row r="2">
      <c r="A2" s="11" t="inlineStr">
        <is>
          <t>2026-06</t>
        </is>
      </c>
      <c r="B2" s="11" t="inlineStr">
        <is>
          <t>L-01</t>
        </is>
      </c>
      <c r="C2" s="11" t="inlineStr">
        <is>
          <t>DR-2412-00</t>
        </is>
      </c>
      <c r="D2" s="4" t="inlineStr">
        <is>
          <t>産業用リレー DR-2412形</t>
        </is>
      </c>
      <c r="E2" s="12" t="n">
        <v>11330</v>
      </c>
      <c r="F2" s="12" t="n">
        <v>136</v>
      </c>
      <c r="G2" s="12">
        <f>E2-F2</f>
        <v/>
      </c>
      <c r="H2" s="13">
        <f>IF(E2=0,"",G2/E2)</f>
        <v/>
      </c>
      <c r="I2" s="14">
        <f>IF(H2="","",H2-0.985)</f>
        <v/>
      </c>
      <c r="J2" s="4" t="inlineStr">
        <is>
          <t>コイル断線</t>
        </is>
      </c>
      <c r="K2" s="12" t="n">
        <v>68</v>
      </c>
      <c r="L2" s="4" t="inlineStr">
        <is>
          <t>ケース割れ</t>
        </is>
      </c>
      <c r="M2" s="12" t="n">
        <v>41</v>
      </c>
      <c r="N2" s="4" t="inlineStr">
        <is>
          <t>端子曲がり</t>
        </is>
      </c>
      <c r="O2" s="12" t="n">
        <v>27</v>
      </c>
    </row>
    <row r="3">
      <c r="A3" s="11" t="inlineStr">
        <is>
          <t>2026-06</t>
        </is>
      </c>
      <c r="B3" s="11" t="inlineStr">
        <is>
          <t>L-01</t>
        </is>
      </c>
      <c r="C3" s="11" t="inlineStr">
        <is>
          <t>DR-2424-00</t>
        </is>
      </c>
      <c r="D3" s="4" t="inlineStr">
        <is>
          <t>産業用リレー DR-2424形</t>
        </is>
      </c>
      <c r="E3" s="12" t="n">
        <v>4900</v>
      </c>
      <c r="F3" s="12" t="n">
        <v>59</v>
      </c>
      <c r="G3" s="12">
        <f>E3-F3</f>
        <v/>
      </c>
      <c r="H3" s="13">
        <f>IF(E3=0,"",G3/E3)</f>
        <v/>
      </c>
      <c r="I3" s="14">
        <f>IF(H3="","",H3-0.985)</f>
        <v/>
      </c>
      <c r="J3" s="4" t="inlineStr">
        <is>
          <t>接点溶着</t>
        </is>
      </c>
      <c r="K3" s="12" t="n">
        <v>33</v>
      </c>
      <c r="L3" s="4" t="inlineStr">
        <is>
          <t>コイル断線</t>
        </is>
      </c>
      <c r="M3" s="12" t="n">
        <v>15</v>
      </c>
      <c r="N3" s="4" t="inlineStr">
        <is>
          <t>動作電圧NG</t>
        </is>
      </c>
      <c r="O3" s="12" t="n">
        <v>11</v>
      </c>
    </row>
    <row r="4">
      <c r="A4" s="11" t="inlineStr">
        <is>
          <t>2026-06</t>
        </is>
      </c>
      <c r="B4" s="11" t="inlineStr">
        <is>
          <t>L-02</t>
        </is>
      </c>
      <c r="C4" s="11" t="inlineStr">
        <is>
          <t>DR-2412-00</t>
        </is>
      </c>
      <c r="D4" s="4" t="inlineStr">
        <is>
          <t>産業用リレー DR-2412形</t>
        </is>
      </c>
      <c r="E4" s="12" t="n">
        <v>12730</v>
      </c>
      <c r="F4" s="12" t="n">
        <v>242</v>
      </c>
      <c r="G4" s="12">
        <f>E4-F4</f>
        <v/>
      </c>
      <c r="H4" s="13">
        <f>IF(E4=0,"",G4/E4)</f>
        <v/>
      </c>
      <c r="I4" s="14">
        <f>IF(H4="","",H4-0.985)</f>
        <v/>
      </c>
      <c r="J4" s="4" t="inlineStr">
        <is>
          <t>接点溶着</t>
        </is>
      </c>
      <c r="K4" s="12" t="n">
        <v>120</v>
      </c>
      <c r="L4" s="4" t="inlineStr">
        <is>
          <t>コイル断線</t>
        </is>
      </c>
      <c r="M4" s="12" t="n">
        <v>59</v>
      </c>
      <c r="N4" s="4" t="inlineStr">
        <is>
          <t>動作電圧NG</t>
        </is>
      </c>
      <c r="O4" s="12" t="n">
        <v>63</v>
      </c>
    </row>
    <row r="5">
      <c r="A5" s="11" t="inlineStr">
        <is>
          <t>2026-06</t>
        </is>
      </c>
      <c r="B5" s="11" t="inlineStr">
        <is>
          <t>L-02</t>
        </is>
      </c>
      <c r="C5" s="11" t="inlineStr">
        <is>
          <t>DR-2424-00</t>
        </is>
      </c>
      <c r="D5" s="4" t="inlineStr">
        <is>
          <t>産業用リレー DR-2424形</t>
        </is>
      </c>
      <c r="E5" s="12" t="n">
        <v>6140</v>
      </c>
      <c r="F5" s="12" t="n">
        <v>117</v>
      </c>
      <c r="G5" s="12">
        <f>E5-F5</f>
        <v/>
      </c>
      <c r="H5" s="13">
        <f>IF(E5=0,"",G5/E5)</f>
        <v/>
      </c>
      <c r="I5" s="14">
        <f>IF(H5="","",H5-0.985)</f>
        <v/>
      </c>
      <c r="J5" s="4" t="inlineStr">
        <is>
          <t>コイル断線</t>
        </is>
      </c>
      <c r="K5" s="12" t="n">
        <v>67</v>
      </c>
      <c r="L5" s="4" t="inlineStr">
        <is>
          <t>ケース割れ</t>
        </is>
      </c>
      <c r="M5" s="12" t="n">
        <v>24</v>
      </c>
      <c r="N5" s="4" t="inlineStr">
        <is>
          <t>端子曲がり</t>
        </is>
      </c>
      <c r="O5" s="12" t="n">
        <v>26</v>
      </c>
    </row>
    <row r="6">
      <c r="A6" s="11" t="inlineStr">
        <is>
          <t>2026-06</t>
        </is>
      </c>
      <c r="B6" s="11" t="inlineStr">
        <is>
          <t>L-03</t>
        </is>
      </c>
      <c r="C6" s="11" t="inlineStr">
        <is>
          <t>DR-2412-00</t>
        </is>
      </c>
      <c r="D6" s="4" t="inlineStr">
        <is>
          <t>産業用リレー DR-2412形</t>
        </is>
      </c>
      <c r="E6" s="12" t="n">
        <v>12060</v>
      </c>
      <c r="F6" s="12" t="n">
        <v>314</v>
      </c>
      <c r="G6" s="12">
        <f>E6-F6</f>
        <v/>
      </c>
      <c r="H6" s="13">
        <f>IF(E6=0,"",G6/E6)</f>
        <v/>
      </c>
      <c r="I6" s="14">
        <f>IF(H6="","",H6-0.985)</f>
        <v/>
      </c>
      <c r="J6" s="4" t="inlineStr">
        <is>
          <t>異物混入</t>
        </is>
      </c>
      <c r="K6" s="12" t="n">
        <v>153</v>
      </c>
      <c r="L6" s="4" t="inlineStr">
        <is>
          <t>接点溶着</t>
        </is>
      </c>
      <c r="M6" s="12" t="n">
        <v>93</v>
      </c>
      <c r="N6" s="4" t="inlineStr">
        <is>
          <t>ケース割れ</t>
        </is>
      </c>
      <c r="O6" s="12" t="n">
        <v>68</v>
      </c>
    </row>
    <row r="7">
      <c r="A7" s="11" t="inlineStr">
        <is>
          <t>2026-06</t>
        </is>
      </c>
      <c r="B7" s="11" t="inlineStr">
        <is>
          <t>L-03</t>
        </is>
      </c>
      <c r="C7" s="11" t="inlineStr">
        <is>
          <t>DR-2424-00</t>
        </is>
      </c>
      <c r="D7" s="4" t="inlineStr">
        <is>
          <t>産業用リレー DR-2424形</t>
        </is>
      </c>
      <c r="E7" s="12" t="n">
        <v>5300</v>
      </c>
      <c r="F7" s="12" t="n">
        <v>138</v>
      </c>
      <c r="G7" s="12">
        <f>E7-F7</f>
        <v/>
      </c>
      <c r="H7" s="13">
        <f>IF(E7=0,"",G7/E7)</f>
        <v/>
      </c>
      <c r="I7" s="14">
        <f>IF(H7="","",H7-0.985)</f>
        <v/>
      </c>
      <c r="J7" s="4" t="inlineStr">
        <is>
          <t>接点溶着</t>
        </is>
      </c>
      <c r="K7" s="12" t="n">
        <v>61</v>
      </c>
      <c r="L7" s="4" t="inlineStr">
        <is>
          <t>コイル断線</t>
        </is>
      </c>
      <c r="M7" s="12" t="n">
        <v>48</v>
      </c>
      <c r="N7" s="4" t="inlineStr">
        <is>
          <t>動作電圧NG</t>
        </is>
      </c>
      <c r="O7" s="12" t="n">
        <v>29</v>
      </c>
    </row>
    <row r="8">
      <c r="A8" s="11" t="inlineStr">
        <is>
          <t>2026-06</t>
        </is>
      </c>
      <c r="B8" s="11" t="inlineStr">
        <is>
          <t>L-04</t>
        </is>
      </c>
      <c r="C8" s="11" t="inlineStr">
        <is>
          <t>DR-2412-00</t>
        </is>
      </c>
      <c r="D8" s="4" t="inlineStr">
        <is>
          <t>産業用リレー DR-2412形</t>
        </is>
      </c>
      <c r="E8" s="12" t="n">
        <v>10010</v>
      </c>
      <c r="F8" s="12" t="n">
        <v>110</v>
      </c>
      <c r="G8" s="12">
        <f>E8-F8</f>
        <v/>
      </c>
      <c r="H8" s="13">
        <f>IF(E8=0,"",G8/E8)</f>
        <v/>
      </c>
      <c r="I8" s="14">
        <f>IF(H8="","",H8-0.985)</f>
        <v/>
      </c>
      <c r="J8" s="4" t="inlineStr">
        <is>
          <t>端子曲がり</t>
        </is>
      </c>
      <c r="K8" s="12" t="n">
        <v>56</v>
      </c>
      <c r="L8" s="4" t="inlineStr">
        <is>
          <t>異物混入</t>
        </is>
      </c>
      <c r="M8" s="12" t="n">
        <v>28</v>
      </c>
      <c r="N8" s="4" t="inlineStr">
        <is>
          <t>コイル断線</t>
        </is>
      </c>
      <c r="O8" s="12" t="n">
        <v>26</v>
      </c>
    </row>
    <row r="9">
      <c r="A9" s="11" t="inlineStr">
        <is>
          <t>2026-06</t>
        </is>
      </c>
      <c r="B9" s="11" t="inlineStr">
        <is>
          <t>L-04</t>
        </is>
      </c>
      <c r="C9" s="11" t="inlineStr">
        <is>
          <t>DR-2424-00</t>
        </is>
      </c>
      <c r="D9" s="4" t="inlineStr">
        <is>
          <t>産業用リレー DR-2424形</t>
        </is>
      </c>
      <c r="E9" s="12" t="n">
        <v>6460</v>
      </c>
      <c r="F9" s="12" t="n">
        <v>71</v>
      </c>
      <c r="G9" s="12">
        <f>E9-F9</f>
        <v/>
      </c>
      <c r="H9" s="13">
        <f>IF(E9=0,"",G9/E9)</f>
        <v/>
      </c>
      <c r="I9" s="14">
        <f>IF(H9="","",H9-0.985)</f>
        <v/>
      </c>
      <c r="J9" s="4" t="inlineStr">
        <is>
          <t>異物混入</t>
        </is>
      </c>
      <c r="K9" s="12" t="n">
        <v>37</v>
      </c>
      <c r="L9" s="4" t="inlineStr">
        <is>
          <t>接点溶着</t>
        </is>
      </c>
      <c r="M9" s="12" t="n">
        <v>21</v>
      </c>
      <c r="N9" s="4" t="inlineStr">
        <is>
          <t>ケース割れ</t>
        </is>
      </c>
      <c r="O9" s="12" t="n">
        <v>13</v>
      </c>
    </row>
    <row r="10">
      <c r="A10" s="11" t="inlineStr">
        <is>
          <t>2026-06</t>
        </is>
      </c>
      <c r="B10" s="11" t="inlineStr">
        <is>
          <t>L-05</t>
        </is>
      </c>
      <c r="C10" s="11" t="inlineStr">
        <is>
          <t>DR-2412-00</t>
        </is>
      </c>
      <c r="D10" s="4" t="inlineStr">
        <is>
          <t>産業用リレー DR-2412形</t>
        </is>
      </c>
      <c r="E10" s="12" t="n">
        <v>18770</v>
      </c>
      <c r="F10" s="12" t="n">
        <v>150</v>
      </c>
      <c r="G10" s="12">
        <f>E10-F10</f>
        <v/>
      </c>
      <c r="H10" s="13">
        <f>IF(E10=0,"",G10/E10)</f>
        <v/>
      </c>
      <c r="I10" s="14">
        <f>IF(H10="","",H10-0.985)</f>
        <v/>
      </c>
      <c r="J10" s="4" t="inlineStr">
        <is>
          <t>異物混入</t>
        </is>
      </c>
      <c r="K10" s="12" t="n">
        <v>70</v>
      </c>
      <c r="L10" s="4" t="inlineStr">
        <is>
          <t>接点溶着</t>
        </is>
      </c>
      <c r="M10" s="12" t="n">
        <v>45</v>
      </c>
      <c r="N10" s="4" t="inlineStr">
        <is>
          <t>ケース割れ</t>
        </is>
      </c>
      <c r="O10" s="12" t="n">
        <v>35</v>
      </c>
    </row>
    <row r="11">
      <c r="A11" s="11" t="inlineStr">
        <is>
          <t>2026-06</t>
        </is>
      </c>
      <c r="B11" s="11" t="inlineStr">
        <is>
          <t>L-06</t>
        </is>
      </c>
      <c r="C11" s="11" t="inlineStr">
        <is>
          <t>DR-2424-00</t>
        </is>
      </c>
      <c r="D11" s="4" t="inlineStr">
        <is>
          <t>産業用リレー DR-2424形</t>
        </is>
      </c>
      <c r="E11" s="12" t="n">
        <v>13140</v>
      </c>
      <c r="F11" s="12" t="n">
        <v>171</v>
      </c>
      <c r="G11" s="12">
        <f>E11-F11</f>
        <v/>
      </c>
      <c r="H11" s="13">
        <f>IF(E11=0,"",G11/E11)</f>
        <v/>
      </c>
      <c r="I11" s="14">
        <f>IF(H11="","",H11-0.985)</f>
        <v/>
      </c>
      <c r="J11" s="4" t="inlineStr">
        <is>
          <t>動作電圧NG</t>
        </is>
      </c>
      <c r="K11" s="12" t="n">
        <v>79</v>
      </c>
      <c r="L11" s="4" t="inlineStr">
        <is>
          <t>端子曲がり</t>
        </is>
      </c>
      <c r="M11" s="12" t="n">
        <v>51</v>
      </c>
      <c r="N11" s="4" t="inlineStr">
        <is>
          <t>接点溶着</t>
        </is>
      </c>
      <c r="O11" s="12" t="n">
        <v>41</v>
      </c>
    </row>
    <row r="12">
      <c r="A12" s="11" t="inlineStr">
        <is>
          <t>2026-06</t>
        </is>
      </c>
      <c r="B12" s="11" t="inlineStr">
        <is>
          <t>L-07</t>
        </is>
      </c>
      <c r="C12" s="11" t="inlineStr">
        <is>
          <t>DR-2412-00</t>
        </is>
      </c>
      <c r="D12" s="4" t="inlineStr">
        <is>
          <t>産業用リレー DR-2412形</t>
        </is>
      </c>
      <c r="E12" s="12" t="n">
        <v>12870</v>
      </c>
      <c r="F12" s="12" t="n">
        <v>206</v>
      </c>
      <c r="G12" s="12">
        <f>E12-F12</f>
        <v/>
      </c>
      <c r="H12" s="13">
        <f>IF(E12=0,"",G12/E12)</f>
        <v/>
      </c>
      <c r="I12" s="14">
        <f>IF(H12="","",H12-0.985)</f>
        <v/>
      </c>
      <c r="J12" s="4" t="inlineStr">
        <is>
          <t>コイル断線</t>
        </is>
      </c>
      <c r="K12" s="12" t="n">
        <v>118</v>
      </c>
      <c r="L12" s="4" t="inlineStr">
        <is>
          <t>ケース割れ</t>
        </is>
      </c>
      <c r="M12" s="12" t="n">
        <v>43</v>
      </c>
      <c r="N12" s="4" t="inlineStr">
        <is>
          <t>端子曲がり</t>
        </is>
      </c>
      <c r="O12" s="12" t="n">
        <v>45</v>
      </c>
    </row>
    <row r="13">
      <c r="A13" s="11" t="inlineStr">
        <is>
          <t>2026-06</t>
        </is>
      </c>
      <c r="B13" s="11" t="inlineStr">
        <is>
          <t>L-07</t>
        </is>
      </c>
      <c r="C13" s="11" t="inlineStr">
        <is>
          <t>DR-2424-00</t>
        </is>
      </c>
      <c r="D13" s="4" t="inlineStr">
        <is>
          <t>産業用リレー DR-2424形</t>
        </is>
      </c>
      <c r="E13" s="12" t="n">
        <v>4630</v>
      </c>
      <c r="F13" s="12" t="n">
        <v>74</v>
      </c>
      <c r="G13" s="12">
        <f>E13-F13</f>
        <v/>
      </c>
      <c r="H13" s="13">
        <f>IF(E13=0,"",G13/E13)</f>
        <v/>
      </c>
      <c r="I13" s="14">
        <f>IF(H13="","",H13-0.985)</f>
        <v/>
      </c>
      <c r="J13" s="4" t="inlineStr">
        <is>
          <t>ケース割れ</t>
        </is>
      </c>
      <c r="K13" s="12" t="n">
        <v>40</v>
      </c>
      <c r="L13" s="4" t="inlineStr">
        <is>
          <t>動作電圧NG</t>
        </is>
      </c>
      <c r="M13" s="12" t="n">
        <v>18</v>
      </c>
      <c r="N13" s="4" t="inlineStr">
        <is>
          <t>異物混入</t>
        </is>
      </c>
      <c r="O13" s="12" t="n">
        <v>16</v>
      </c>
    </row>
    <row r="14">
      <c r="A14" s="11" t="inlineStr">
        <is>
          <t>2026-06</t>
        </is>
      </c>
      <c r="B14" s="11" t="inlineStr">
        <is>
          <t>L-08</t>
        </is>
      </c>
      <c r="C14" s="11" t="inlineStr">
        <is>
          <t>DR-2412-H0</t>
        </is>
      </c>
      <c r="D14" s="4" t="inlineStr">
        <is>
          <t>産業用リレー DR-2412H形</t>
        </is>
      </c>
      <c r="E14" s="12" t="n">
        <v>4780</v>
      </c>
      <c r="F14" s="12" t="n">
        <v>81</v>
      </c>
      <c r="G14" s="12">
        <f>E14-F14</f>
        <v/>
      </c>
      <c r="H14" s="13">
        <f>IF(E14=0,"",G14/E14)</f>
        <v/>
      </c>
      <c r="I14" s="14">
        <f>IF(H14="","",H14-0.985)</f>
        <v/>
      </c>
      <c r="J14" s="4" t="inlineStr">
        <is>
          <t>接点溶着</t>
        </is>
      </c>
      <c r="K14" s="12" t="n">
        <v>43</v>
      </c>
      <c r="L14" s="4" t="inlineStr">
        <is>
          <t>コイル断線</t>
        </is>
      </c>
      <c r="M14" s="12" t="n">
        <v>20</v>
      </c>
      <c r="N14" s="4" t="inlineStr">
        <is>
          <t>動作電圧NG</t>
        </is>
      </c>
      <c r="O14" s="12" t="n">
        <v>18</v>
      </c>
    </row>
    <row r="15">
      <c r="A15" s="11" t="inlineStr">
        <is>
          <t>2026-06</t>
        </is>
      </c>
      <c r="B15" s="11" t="inlineStr">
        <is>
          <t>L-09</t>
        </is>
      </c>
      <c r="C15" s="11" t="inlineStr">
        <is>
          <t>SV-1030-00</t>
        </is>
      </c>
      <c r="D15" s="4" t="inlineStr">
        <is>
          <t>小型電磁弁 SV-1030形</t>
        </is>
      </c>
      <c r="E15" s="12" t="n">
        <v>3770</v>
      </c>
      <c r="F15" s="12" t="n">
        <v>53</v>
      </c>
      <c r="G15" s="12">
        <f>E15-F15</f>
        <v/>
      </c>
      <c r="H15" s="13">
        <f>IF(E15=0,"",G15/E15)</f>
        <v/>
      </c>
      <c r="I15" s="14">
        <f>IF(H15="","",H15-0.985)</f>
        <v/>
      </c>
      <c r="J15" s="4" t="inlineStr">
        <is>
          <t>ボディ鋳巣</t>
        </is>
      </c>
      <c r="K15" s="12" t="n">
        <v>25</v>
      </c>
      <c r="L15" s="4" t="inlineStr">
        <is>
          <t>ねじ山不良</t>
        </is>
      </c>
      <c r="M15" s="12" t="n">
        <v>16</v>
      </c>
      <c r="N15" s="4" t="inlineStr">
        <is>
          <t>応答時間NG</t>
        </is>
      </c>
      <c r="O15" s="12" t="n">
        <v>12</v>
      </c>
    </row>
    <row r="16">
      <c r="A16" s="11" t="inlineStr">
        <is>
          <t>2026-06</t>
        </is>
      </c>
      <c r="B16" s="11" t="inlineStr">
        <is>
          <t>L-10</t>
        </is>
      </c>
      <c r="C16" s="11" t="inlineStr">
        <is>
          <t>SV-1030-00</t>
        </is>
      </c>
      <c r="D16" s="4" t="inlineStr">
        <is>
          <t>小型電磁弁 SV-1030形</t>
        </is>
      </c>
      <c r="E16" s="12" t="n">
        <v>2030</v>
      </c>
      <c r="F16" s="12" t="n">
        <v>49</v>
      </c>
      <c r="G16" s="12">
        <f>E16-F16</f>
        <v/>
      </c>
      <c r="H16" s="13">
        <f>IF(E16=0,"",G16/E16)</f>
        <v/>
      </c>
      <c r="I16" s="14">
        <f>IF(H16="","",H16-0.985)</f>
        <v/>
      </c>
      <c r="J16" s="4" t="inlineStr">
        <is>
          <t>ねじ山不良</t>
        </is>
      </c>
      <c r="K16" s="12" t="n">
        <v>23</v>
      </c>
      <c r="L16" s="4" t="inlineStr">
        <is>
          <t>エア漏れ</t>
        </is>
      </c>
      <c r="M16" s="12" t="n">
        <v>15</v>
      </c>
      <c r="N16" s="4" t="inlineStr">
        <is>
          <t>Oリング噛み込み</t>
        </is>
      </c>
      <c r="O16" s="12" t="n">
        <v>11</v>
      </c>
    </row>
    <row r="17">
      <c r="A17" s="11" t="inlineStr">
        <is>
          <t>2026-06</t>
        </is>
      </c>
      <c r="B17" s="11" t="inlineStr">
        <is>
          <t>L-10</t>
        </is>
      </c>
      <c r="C17" s="11" t="inlineStr">
        <is>
          <t>SV-1050-00</t>
        </is>
      </c>
      <c r="D17" s="4" t="inlineStr">
        <is>
          <t>小型電磁弁 SV-1050形</t>
        </is>
      </c>
      <c r="E17" s="12" t="n">
        <v>2100</v>
      </c>
      <c r="F17" s="12" t="n">
        <v>50</v>
      </c>
      <c r="G17" s="12">
        <f>E17-F17</f>
        <v/>
      </c>
      <c r="H17" s="13">
        <f>IF(E17=0,"",G17/E17)</f>
        <v/>
      </c>
      <c r="I17" s="14">
        <f>IF(H17="","",H17-0.985)</f>
        <v/>
      </c>
      <c r="J17" s="4" t="inlineStr">
        <is>
          <t>ねじ山不良</t>
        </is>
      </c>
      <c r="K17" s="12" t="n">
        <v>21</v>
      </c>
      <c r="L17" s="4" t="inlineStr">
        <is>
          <t>エア漏れ</t>
        </is>
      </c>
      <c r="M17" s="12" t="n">
        <v>15</v>
      </c>
      <c r="N17" s="4" t="inlineStr">
        <is>
          <t>Oリング噛み込み</t>
        </is>
      </c>
      <c r="O17" s="12" t="n">
        <v>14</v>
      </c>
    </row>
    <row r="18">
      <c r="A18" s="11" t="inlineStr">
        <is>
          <t>2026-06</t>
        </is>
      </c>
      <c r="B18" s="11" t="inlineStr">
        <is>
          <t>L-11</t>
        </is>
      </c>
      <c r="C18" s="11" t="inlineStr">
        <is>
          <t>SV-1050-00</t>
        </is>
      </c>
      <c r="D18" s="4" t="inlineStr">
        <is>
          <t>小型電磁弁 SV-1050形</t>
        </is>
      </c>
      <c r="E18" s="12" t="n">
        <v>1720</v>
      </c>
      <c r="F18" s="12" t="n">
        <v>31</v>
      </c>
      <c r="G18" s="12">
        <f>E18-F18</f>
        <v/>
      </c>
      <c r="H18" s="13">
        <f>IF(E18=0,"",G18/E18)</f>
        <v/>
      </c>
      <c r="I18" s="14">
        <f>IF(H18="","",H18-0.985)</f>
        <v/>
      </c>
      <c r="J18" s="4" t="inlineStr">
        <is>
          <t>ねじ山不良</t>
        </is>
      </c>
      <c r="K18" s="12" t="n">
        <v>15</v>
      </c>
      <c r="L18" s="4" t="inlineStr">
        <is>
          <t>エア漏れ</t>
        </is>
      </c>
      <c r="M18" s="12" t="n">
        <v>8</v>
      </c>
      <c r="N18" s="4" t="inlineStr">
        <is>
          <t>Oリング噛み込み</t>
        </is>
      </c>
      <c r="O18" s="12" t="n">
        <v>8</v>
      </c>
    </row>
    <row r="19">
      <c r="A19" s="11" t="inlineStr">
        <is>
          <t>2026-06</t>
        </is>
      </c>
      <c r="B19" s="11" t="inlineStr">
        <is>
          <t>L-11</t>
        </is>
      </c>
      <c r="C19" s="11" t="inlineStr">
        <is>
          <t>SV-1050-S1</t>
        </is>
      </c>
      <c r="D19" s="4" t="inlineStr">
        <is>
          <t>小型電磁弁 SV-1050S形</t>
        </is>
      </c>
      <c r="E19" s="12" t="n">
        <v>860</v>
      </c>
      <c r="F19" s="12" t="n">
        <v>15</v>
      </c>
      <c r="G19" s="12">
        <f>E19-F19</f>
        <v/>
      </c>
      <c r="H19" s="13">
        <f>IF(E19=0,"",G19/E19)</f>
        <v/>
      </c>
      <c r="I19" s="14">
        <f>IF(H19="","",H19-0.985)</f>
        <v/>
      </c>
      <c r="J19" s="4" t="inlineStr">
        <is>
          <t>Oリング噛み込み</t>
        </is>
      </c>
      <c r="K19" s="12" t="n">
        <v>7</v>
      </c>
      <c r="L19" s="4" t="inlineStr">
        <is>
          <t>ボディ鋳巣</t>
        </is>
      </c>
      <c r="M19" s="12" t="n">
        <v>5</v>
      </c>
      <c r="N19" s="4" t="inlineStr">
        <is>
          <t>エア漏れ</t>
        </is>
      </c>
      <c r="O19" s="12" t="n">
        <v>3</v>
      </c>
    </row>
    <row r="20">
      <c r="A20" s="11" t="inlineStr">
        <is>
          <t>2026-06</t>
        </is>
      </c>
      <c r="B20" s="11" t="inlineStr">
        <is>
          <t>L-12</t>
        </is>
      </c>
      <c r="C20" s="11" t="inlineStr">
        <is>
          <t>SV-1050-00</t>
        </is>
      </c>
      <c r="D20" s="4" t="inlineStr">
        <is>
          <t>小型電磁弁 SV-1050形</t>
        </is>
      </c>
      <c r="E20" s="12" t="n">
        <v>3750</v>
      </c>
      <c r="F20" s="12" t="n">
        <v>56</v>
      </c>
      <c r="G20" s="12">
        <f>E20-F20</f>
        <v/>
      </c>
      <c r="H20" s="13">
        <f>IF(E20=0,"",G20/E20)</f>
        <v/>
      </c>
      <c r="I20" s="14">
        <f>IF(H20="","",H20-0.985)</f>
        <v/>
      </c>
      <c r="J20" s="4" t="inlineStr">
        <is>
          <t>ねじ山不良</t>
        </is>
      </c>
      <c r="K20" s="12" t="n">
        <v>30</v>
      </c>
      <c r="L20" s="4" t="inlineStr">
        <is>
          <t>エア漏れ</t>
        </is>
      </c>
      <c r="M20" s="12" t="n">
        <v>17</v>
      </c>
      <c r="N20" s="4" t="inlineStr">
        <is>
          <t>Oリング噛み込み</t>
        </is>
      </c>
      <c r="O20" s="12" t="n">
        <v>9</v>
      </c>
    </row>
    <row r="21">
      <c r="A21" s="11" t="inlineStr">
        <is>
          <t>2026-06</t>
        </is>
      </c>
      <c r="B21" s="11" t="inlineStr">
        <is>
          <t>L-13</t>
        </is>
      </c>
      <c r="C21" s="11" t="inlineStr">
        <is>
          <t>SV-1030-00</t>
        </is>
      </c>
      <c r="D21" s="4" t="inlineStr">
        <is>
          <t>小型電磁弁 SV-1030形</t>
        </is>
      </c>
      <c r="E21" s="12" t="n">
        <v>1820</v>
      </c>
      <c r="F21" s="12" t="n">
        <v>49</v>
      </c>
      <c r="G21" s="12">
        <f>E21-F21</f>
        <v/>
      </c>
      <c r="H21" s="13">
        <f>IF(E21=0,"",G21/E21)</f>
        <v/>
      </c>
      <c r="I21" s="14">
        <f>IF(H21="","",H21-0.985)</f>
        <v/>
      </c>
      <c r="J21" s="4" t="inlineStr">
        <is>
          <t>Oリング噛み込み</t>
        </is>
      </c>
      <c r="K21" s="12" t="n">
        <v>26</v>
      </c>
      <c r="L21" s="4" t="inlineStr">
        <is>
          <t>ボディ鋳巣</t>
        </is>
      </c>
      <c r="M21" s="12" t="n">
        <v>12</v>
      </c>
      <c r="N21" s="4" t="inlineStr">
        <is>
          <t>エア漏れ</t>
        </is>
      </c>
      <c r="O21" s="12" t="n">
        <v>11</v>
      </c>
    </row>
    <row r="22">
      <c r="A22" s="11" t="inlineStr">
        <is>
          <t>2026-06</t>
        </is>
      </c>
      <c r="B22" s="11" t="inlineStr">
        <is>
          <t>L-13</t>
        </is>
      </c>
      <c r="C22" s="11" t="inlineStr">
        <is>
          <t>SV-1050-00</t>
        </is>
      </c>
      <c r="D22" s="4" t="inlineStr">
        <is>
          <t>小型電磁弁 SV-1050形</t>
        </is>
      </c>
      <c r="E22" s="12" t="n">
        <v>2020</v>
      </c>
      <c r="F22" s="12" t="n">
        <v>55</v>
      </c>
      <c r="G22" s="12">
        <f>E22-F22</f>
        <v/>
      </c>
      <c r="H22" s="13">
        <f>IF(E22=0,"",G22/E22)</f>
        <v/>
      </c>
      <c r="I22" s="14">
        <f>IF(H22="","",H22-0.985)</f>
        <v/>
      </c>
      <c r="J22" s="4" t="inlineStr">
        <is>
          <t>Oリング噛み込み</t>
        </is>
      </c>
      <c r="K22" s="12" t="n">
        <v>31</v>
      </c>
      <c r="L22" s="4" t="inlineStr">
        <is>
          <t>ボディ鋳巣</t>
        </is>
      </c>
      <c r="M22" s="12" t="n">
        <v>14</v>
      </c>
      <c r="N22" s="4" t="inlineStr">
        <is>
          <t>エア漏れ</t>
        </is>
      </c>
      <c r="O22" s="12" t="n">
        <v>10</v>
      </c>
    </row>
    <row r="23">
      <c r="A23" s="11" t="inlineStr">
        <is>
          <t>2026-06</t>
        </is>
      </c>
      <c r="B23" s="11" t="inlineStr">
        <is>
          <t>L-14</t>
        </is>
      </c>
      <c r="C23" s="11" t="inlineStr">
        <is>
          <t>SV-1050-00</t>
        </is>
      </c>
      <c r="D23" s="4" t="inlineStr">
        <is>
          <t>小型電磁弁 SV-1050形</t>
        </is>
      </c>
      <c r="E23" s="12" t="n">
        <v>4020</v>
      </c>
      <c r="F23" s="12" t="n">
        <v>84</v>
      </c>
      <c r="G23" s="12">
        <f>E23-F23</f>
        <v/>
      </c>
      <c r="H23" s="13">
        <f>IF(E23=0,"",G23/E23)</f>
        <v/>
      </c>
      <c r="I23" s="14">
        <f>IF(H23="","",H23-0.985)</f>
        <v/>
      </c>
      <c r="J23" s="4" t="inlineStr">
        <is>
          <t>応答時間NG</t>
        </is>
      </c>
      <c r="K23" s="12" t="n">
        <v>41</v>
      </c>
      <c r="L23" s="4" t="inlineStr">
        <is>
          <t>Oリング噛み込み</t>
        </is>
      </c>
      <c r="M23" s="12" t="n">
        <v>25</v>
      </c>
      <c r="N23" s="4" t="inlineStr">
        <is>
          <t>ねじ山不良</t>
        </is>
      </c>
      <c r="O23" s="12" t="n">
        <v>18</v>
      </c>
    </row>
    <row r="24">
      <c r="A24" s="11" t="inlineStr">
        <is>
          <t>2026-06</t>
        </is>
      </c>
      <c r="B24" s="11" t="inlineStr">
        <is>
          <t>L-15</t>
        </is>
      </c>
      <c r="C24" s="11" t="inlineStr">
        <is>
          <t>DP-6010-00</t>
        </is>
      </c>
      <c r="D24" s="4" t="inlineStr">
        <is>
          <t>圧力センサ DP-6010形</t>
        </is>
      </c>
      <c r="E24" s="12" t="n">
        <v>1070</v>
      </c>
      <c r="F24" s="12" t="n">
        <v>30</v>
      </c>
      <c r="G24" s="12">
        <f>E24-F24</f>
        <v/>
      </c>
      <c r="H24" s="13">
        <f>IF(E24=0,"",G24/E24)</f>
        <v/>
      </c>
      <c r="I24" s="14">
        <f>IF(H24="","",H24-0.985)</f>
        <v/>
      </c>
      <c r="J24" s="4" t="inlineStr">
        <is>
          <t>気密NG</t>
        </is>
      </c>
      <c r="K24" s="12" t="n">
        <v>16</v>
      </c>
      <c r="L24" s="4" t="inlineStr">
        <is>
          <t>ゼロ点ドリフト</t>
        </is>
      </c>
      <c r="M24" s="12" t="n">
        <v>7</v>
      </c>
      <c r="N24" s="4" t="inlineStr">
        <is>
          <t>素子クラック</t>
        </is>
      </c>
      <c r="O24" s="12" t="n">
        <v>7</v>
      </c>
    </row>
    <row r="25">
      <c r="A25" s="11" t="inlineStr">
        <is>
          <t>2026-06</t>
        </is>
      </c>
      <c r="B25" s="11" t="inlineStr">
        <is>
          <t>L-16</t>
        </is>
      </c>
      <c r="C25" s="11" t="inlineStr">
        <is>
          <t>DP-6100-00</t>
        </is>
      </c>
      <c r="D25" s="4" t="inlineStr">
        <is>
          <t>圧力センサ DP-6100形</t>
        </is>
      </c>
      <c r="E25" s="12" t="n">
        <v>530</v>
      </c>
      <c r="F25" s="12" t="n">
        <v>16</v>
      </c>
      <c r="G25" s="12">
        <f>E25-F25</f>
        <v/>
      </c>
      <c r="H25" s="13">
        <f>IF(E25=0,"",G25/E25)</f>
        <v/>
      </c>
      <c r="I25" s="14">
        <f>IF(H25="","",H25-0.985)</f>
        <v/>
      </c>
      <c r="J25" s="4" t="inlineStr">
        <is>
          <t>はんだ不良</t>
        </is>
      </c>
      <c r="K25" s="12" t="n">
        <v>7</v>
      </c>
      <c r="L25" s="4" t="inlineStr">
        <is>
          <t>気密NG</t>
        </is>
      </c>
      <c r="M25" s="12" t="n">
        <v>5</v>
      </c>
      <c r="N25" s="4" t="inlineStr">
        <is>
          <t>出力ズレ（スパン）</t>
        </is>
      </c>
      <c r="O25" s="12" t="n">
        <v>4</v>
      </c>
    </row>
    <row r="26">
      <c r="A26" s="11" t="inlineStr">
        <is>
          <t>2026-06</t>
        </is>
      </c>
      <c r="B26" s="11" t="inlineStr">
        <is>
          <t>L-16</t>
        </is>
      </c>
      <c r="C26" s="11" t="inlineStr">
        <is>
          <t>DP-6100-E1</t>
        </is>
      </c>
      <c r="D26" s="4" t="inlineStr">
        <is>
          <t>圧力センサ DP-6100E形</t>
        </is>
      </c>
      <c r="E26" s="12" t="n">
        <v>70</v>
      </c>
      <c r="F26" s="12" t="n">
        <v>2</v>
      </c>
      <c r="G26" s="12">
        <f>E26-F26</f>
        <v/>
      </c>
      <c r="H26" s="13">
        <f>IF(E26=0,"",G26/E26)</f>
        <v/>
      </c>
      <c r="I26" s="14">
        <f>IF(H26="","",H26-0.985)</f>
        <v/>
      </c>
      <c r="J26" s="4" t="inlineStr">
        <is>
          <t>ゼロ点ドリフト</t>
        </is>
      </c>
      <c r="K26" s="12" t="n">
        <v>1</v>
      </c>
      <c r="L26" s="4" t="inlineStr">
        <is>
          <t>出力ズレ（スパン）</t>
        </is>
      </c>
      <c r="M26" s="12" t="n">
        <v>1</v>
      </c>
      <c r="N26" s="4" t="inlineStr">
        <is>
          <t>はんだ不良</t>
        </is>
      </c>
      <c r="O26" s="12" t="n">
        <v>0</v>
      </c>
    </row>
    <row r="27">
      <c r="A27" s="11" t="inlineStr">
        <is>
          <t>2026-06</t>
        </is>
      </c>
      <c r="B27" s="11" t="inlineStr">
        <is>
          <t>L-17</t>
        </is>
      </c>
      <c r="C27" s="11" t="inlineStr">
        <is>
          <t>DP-6010-00</t>
        </is>
      </c>
      <c r="D27" s="4" t="inlineStr">
        <is>
          <t>圧力センサ DP-6010形</t>
        </is>
      </c>
      <c r="E27" s="12" t="n">
        <v>570</v>
      </c>
      <c r="F27" s="12" t="n">
        <v>13</v>
      </c>
      <c r="G27" s="12">
        <f>E27-F27</f>
        <v/>
      </c>
      <c r="H27" s="13">
        <f>IF(E27=0,"",G27/E27)</f>
        <v/>
      </c>
      <c r="I27" s="14">
        <f>IF(H27="","",H27-0.985)</f>
        <v/>
      </c>
      <c r="J27" s="4" t="inlineStr">
        <is>
          <t>出力ズレ（スパン）</t>
        </is>
      </c>
      <c r="K27" s="12" t="n">
        <v>7</v>
      </c>
      <c r="L27" s="4" t="inlineStr">
        <is>
          <t>素子クラック</t>
        </is>
      </c>
      <c r="M27" s="12" t="n">
        <v>3</v>
      </c>
      <c r="N27" s="4" t="inlineStr">
        <is>
          <t>気密NG</t>
        </is>
      </c>
      <c r="O27" s="12" t="n">
        <v>3</v>
      </c>
    </row>
    <row r="28">
      <c r="A28" s="11" t="inlineStr">
        <is>
          <t>2026-06</t>
        </is>
      </c>
      <c r="B28" s="11" t="inlineStr">
        <is>
          <t>L-17</t>
        </is>
      </c>
      <c r="C28" s="11" t="inlineStr">
        <is>
          <t>DP-6100-00</t>
        </is>
      </c>
      <c r="D28" s="4" t="inlineStr">
        <is>
          <t>圧力センサ DP-6100形</t>
        </is>
      </c>
      <c r="E28" s="12" t="n">
        <v>480</v>
      </c>
      <c r="F28" s="12" t="n">
        <v>11</v>
      </c>
      <c r="G28" s="12">
        <f>E28-F28</f>
        <v/>
      </c>
      <c r="H28" s="13">
        <f>IF(E28=0,"",G28/E28)</f>
        <v/>
      </c>
      <c r="I28" s="14">
        <f>IF(H28="","",H28-0.985)</f>
        <v/>
      </c>
      <c r="J28" s="4" t="inlineStr">
        <is>
          <t>はんだ不良</t>
        </is>
      </c>
      <c r="K28" s="12" t="n">
        <v>5</v>
      </c>
      <c r="L28" s="4" t="inlineStr">
        <is>
          <t>気密NG</t>
        </is>
      </c>
      <c r="M28" s="12" t="n">
        <v>4</v>
      </c>
      <c r="N28" s="4" t="inlineStr">
        <is>
          <t>出力ズレ（スパン）</t>
        </is>
      </c>
      <c r="O28" s="12" t="n">
        <v>2</v>
      </c>
    </row>
    <row r="29">
      <c r="A29" s="11" t="inlineStr">
        <is>
          <t>2026-06</t>
        </is>
      </c>
      <c r="B29" s="11" t="inlineStr">
        <is>
          <t>L-18</t>
        </is>
      </c>
      <c r="C29" s="11" t="inlineStr">
        <is>
          <t>DP-6010-00</t>
        </is>
      </c>
      <c r="D29" s="4" t="inlineStr">
        <is>
          <t>圧力センサ DP-6010形</t>
        </is>
      </c>
      <c r="E29" s="12" t="n">
        <v>1000</v>
      </c>
      <c r="F29" s="12" t="n">
        <v>22</v>
      </c>
      <c r="G29" s="12">
        <f>E29-F29</f>
        <v/>
      </c>
      <c r="H29" s="13">
        <f>IF(E29=0,"",G29/E29)</f>
        <v/>
      </c>
      <c r="I29" s="14">
        <f>IF(H29="","",H29-0.985)</f>
        <v/>
      </c>
      <c r="J29" s="4" t="inlineStr">
        <is>
          <t>ゼロ点ドリフト</t>
        </is>
      </c>
      <c r="K29" s="12" t="n">
        <v>13</v>
      </c>
      <c r="L29" s="4" t="inlineStr">
        <is>
          <t>出力ズレ（スパン）</t>
        </is>
      </c>
      <c r="M29" s="12" t="n">
        <v>4</v>
      </c>
      <c r="N29" s="4" t="inlineStr">
        <is>
          <t>はんだ不良</t>
        </is>
      </c>
      <c r="O29" s="12" t="n">
        <v>5</v>
      </c>
    </row>
    <row r="30">
      <c r="A30" s="11" t="inlineStr">
        <is>
          <t>2026-06</t>
        </is>
      </c>
      <c r="B30" s="11" t="inlineStr">
        <is>
          <t>L-19</t>
        </is>
      </c>
      <c r="C30" s="11" t="inlineStr">
        <is>
          <t>DP-6100-00</t>
        </is>
      </c>
      <c r="D30" s="4" t="inlineStr">
        <is>
          <t>圧力センサ DP-6100形</t>
        </is>
      </c>
      <c r="E30" s="12" t="n">
        <v>790</v>
      </c>
      <c r="F30" s="12" t="n">
        <v>24</v>
      </c>
      <c r="G30" s="12">
        <f>E30-F30</f>
        <v/>
      </c>
      <c r="H30" s="13">
        <f>IF(E30=0,"",G30/E30)</f>
        <v/>
      </c>
      <c r="I30" s="14">
        <f>IF(H30="","",H30-0.985)</f>
        <v/>
      </c>
      <c r="J30" s="4" t="inlineStr">
        <is>
          <t>素子クラック</t>
        </is>
      </c>
      <c r="K30" s="12" t="n">
        <v>12</v>
      </c>
      <c r="L30" s="4" t="inlineStr">
        <is>
          <t>はんだ不良</t>
        </is>
      </c>
      <c r="M30" s="12" t="n">
        <v>6</v>
      </c>
      <c r="N30" s="4" t="inlineStr">
        <is>
          <t>ゼロ点ドリフト</t>
        </is>
      </c>
      <c r="O30" s="12" t="n">
        <v>6</v>
      </c>
    </row>
    <row r="31">
      <c r="A31" s="11" t="inlineStr">
        <is>
          <t>2026-06</t>
        </is>
      </c>
      <c r="B31" s="11" t="inlineStr">
        <is>
          <t>L-20</t>
        </is>
      </c>
      <c r="C31" s="11" t="inlineStr">
        <is>
          <t>DC-8008-00</t>
        </is>
      </c>
      <c r="D31" s="4" t="inlineStr">
        <is>
          <t>車載コネクタ DC-8008形</t>
        </is>
      </c>
      <c r="E31" s="12" t="n">
        <v>107600</v>
      </c>
      <c r="F31" s="12" t="n">
        <v>753</v>
      </c>
      <c r="G31" s="12">
        <f>E31-F31</f>
        <v/>
      </c>
      <c r="H31" s="13">
        <f>IF(E31=0,"",G31/E31)</f>
        <v/>
      </c>
      <c r="I31" s="14">
        <f>IF(H31="","",H31-0.985)</f>
        <v/>
      </c>
      <c r="J31" s="4" t="inlineStr">
        <is>
          <t>端子曲がり</t>
        </is>
      </c>
      <c r="K31" s="12" t="n">
        <v>355</v>
      </c>
      <c r="L31" s="4" t="inlineStr">
        <is>
          <t>端子未挿入</t>
        </is>
      </c>
      <c r="M31" s="12" t="n">
        <v>182</v>
      </c>
      <c r="N31" s="4" t="inlineStr">
        <is>
          <t>シールマット浮き</t>
        </is>
      </c>
      <c r="O31" s="12" t="n">
        <v>216</v>
      </c>
    </row>
    <row r="32">
      <c r="A32" s="11" t="inlineStr">
        <is>
          <t>2026-06</t>
        </is>
      </c>
      <c r="B32" s="11" t="inlineStr">
        <is>
          <t>L-21</t>
        </is>
      </c>
      <c r="C32" s="11" t="inlineStr">
        <is>
          <t>DC-8008-00</t>
        </is>
      </c>
      <c r="D32" s="4" t="inlineStr">
        <is>
          <t>車載コネクタ DC-8008形</t>
        </is>
      </c>
      <c r="E32" s="12" t="n">
        <v>51040</v>
      </c>
      <c r="F32" s="12" t="n">
        <v>459</v>
      </c>
      <c r="G32" s="12">
        <f>E32-F32</f>
        <v/>
      </c>
      <c r="H32" s="13">
        <f>IF(E32=0,"",G32/E32)</f>
        <v/>
      </c>
      <c r="I32" s="14">
        <f>IF(H32="","",H32-0.985)</f>
        <v/>
      </c>
      <c r="J32" s="4" t="inlineStr">
        <is>
          <t>端子曲がり</t>
        </is>
      </c>
      <c r="K32" s="12" t="n">
        <v>205</v>
      </c>
      <c r="L32" s="4" t="inlineStr">
        <is>
          <t>端子未挿入</t>
        </is>
      </c>
      <c r="M32" s="12" t="n">
        <v>135</v>
      </c>
      <c r="N32" s="4" t="inlineStr">
        <is>
          <t>シールマット浮き</t>
        </is>
      </c>
      <c r="O32" s="12" t="n">
        <v>119</v>
      </c>
    </row>
    <row r="33">
      <c r="A33" s="11" t="inlineStr">
        <is>
          <t>2026-06</t>
        </is>
      </c>
      <c r="B33" s="11" t="inlineStr">
        <is>
          <t>L-21</t>
        </is>
      </c>
      <c r="C33" s="11" t="inlineStr">
        <is>
          <t>DC-8016-00</t>
        </is>
      </c>
      <c r="D33" s="4" t="inlineStr">
        <is>
          <t>車載コネクタ DC-8016形</t>
        </is>
      </c>
      <c r="E33" s="12" t="n">
        <v>47750</v>
      </c>
      <c r="F33" s="12" t="n">
        <v>430</v>
      </c>
      <c r="G33" s="12">
        <f>E33-F33</f>
        <v/>
      </c>
      <c r="H33" s="13">
        <f>IF(E33=0,"",G33/E33)</f>
        <v/>
      </c>
      <c r="I33" s="14">
        <f>IF(H33="","",H33-0.985)</f>
        <v/>
      </c>
      <c r="J33" s="4" t="inlineStr">
        <is>
          <t>端子未挿入</t>
        </is>
      </c>
      <c r="K33" s="12" t="n">
        <v>204</v>
      </c>
      <c r="L33" s="4" t="inlineStr">
        <is>
          <t>ハウジング欠け</t>
        </is>
      </c>
      <c r="M33" s="12" t="n">
        <v>107</v>
      </c>
      <c r="N33" s="4" t="inlineStr">
        <is>
          <t>嵌合力NG</t>
        </is>
      </c>
      <c r="O33" s="12" t="n">
        <v>119</v>
      </c>
    </row>
    <row r="34">
      <c r="A34" s="11" t="inlineStr">
        <is>
          <t>2026-06</t>
        </is>
      </c>
      <c r="B34" s="11" t="inlineStr">
        <is>
          <t>L-22</t>
        </is>
      </c>
      <c r="C34" s="11" t="inlineStr">
        <is>
          <t>DC-8016-00</t>
        </is>
      </c>
      <c r="D34" s="4" t="inlineStr">
        <is>
          <t>車載コネクタ DC-8016形</t>
        </is>
      </c>
      <c r="E34" s="12" t="n">
        <v>106500</v>
      </c>
      <c r="F34" s="12" t="n">
        <v>746</v>
      </c>
      <c r="G34" s="12">
        <f>E34-F34</f>
        <v/>
      </c>
      <c r="H34" s="13">
        <f>IF(E34=0,"",G34/E34)</f>
        <v/>
      </c>
      <c r="I34" s="14">
        <f>IF(H34="","",H34-0.985)</f>
        <v/>
      </c>
      <c r="J34" s="4" t="inlineStr">
        <is>
          <t>シールマット浮き</t>
        </is>
      </c>
      <c r="K34" s="12" t="n">
        <v>323</v>
      </c>
      <c r="L34" s="4" t="inlineStr">
        <is>
          <t>嵌合力NG</t>
        </is>
      </c>
      <c r="M34" s="12" t="n">
        <v>217</v>
      </c>
      <c r="N34" s="4" t="inlineStr">
        <is>
          <t>端子未挿入</t>
        </is>
      </c>
      <c r="O34" s="12" t="n">
        <v>206</v>
      </c>
    </row>
    <row r="35">
      <c r="A35" s="11" t="inlineStr">
        <is>
          <t>2026-06</t>
        </is>
      </c>
      <c r="B35" s="11" t="inlineStr">
        <is>
          <t>L-23</t>
        </is>
      </c>
      <c r="C35" s="11" t="inlineStr">
        <is>
          <t>DC-8016-00</t>
        </is>
      </c>
      <c r="D35" s="4" t="inlineStr">
        <is>
          <t>車載コネクタ DC-8016形</t>
        </is>
      </c>
      <c r="E35" s="12" t="n">
        <v>104100</v>
      </c>
      <c r="F35" s="12" t="n">
        <v>1353</v>
      </c>
      <c r="G35" s="12">
        <f>E35-F35</f>
        <v/>
      </c>
      <c r="H35" s="13">
        <f>IF(E35=0,"",G35/E35)</f>
        <v/>
      </c>
      <c r="I35" s="14">
        <f>IF(H35="","",H35-0.985)</f>
        <v/>
      </c>
      <c r="J35" s="4" t="inlineStr">
        <is>
          <t>嵌合力NG</t>
        </is>
      </c>
      <c r="K35" s="12" t="n">
        <v>583</v>
      </c>
      <c r="L35" s="4" t="inlineStr">
        <is>
          <t>端子曲がり</t>
        </is>
      </c>
      <c r="M35" s="12" t="n">
        <v>467</v>
      </c>
      <c r="N35" s="4" t="inlineStr">
        <is>
          <t>ハウジング欠け</t>
        </is>
      </c>
      <c r="O35" s="12" t="n">
        <v>303</v>
      </c>
    </row>
    <row r="36">
      <c r="A36" s="11" t="inlineStr">
        <is>
          <t>2026-06</t>
        </is>
      </c>
      <c r="B36" s="11" t="inlineStr">
        <is>
          <t>L-24</t>
        </is>
      </c>
      <c r="C36" s="11" t="inlineStr">
        <is>
          <t>DC-8008-00</t>
        </is>
      </c>
      <c r="D36" s="4" t="inlineStr">
        <is>
          <t>車載コネクタ DC-8008形</t>
        </is>
      </c>
      <c r="E36" s="12" t="n">
        <v>50720</v>
      </c>
      <c r="F36" s="12" t="n">
        <v>812</v>
      </c>
      <c r="G36" s="12">
        <f>E36-F36</f>
        <v/>
      </c>
      <c r="H36" s="13">
        <f>IF(E36=0,"",G36/E36)</f>
        <v/>
      </c>
      <c r="I36" s="14">
        <f>IF(H36="","",H36-0.985)</f>
        <v/>
      </c>
      <c r="J36" s="4" t="inlineStr">
        <is>
          <t>ハウジング欠け</t>
        </is>
      </c>
      <c r="K36" s="12" t="n">
        <v>436</v>
      </c>
      <c r="L36" s="4" t="inlineStr">
        <is>
          <t>シールマット浮き</t>
        </is>
      </c>
      <c r="M36" s="12" t="n">
        <v>203</v>
      </c>
      <c r="N36" s="4" t="inlineStr">
        <is>
          <t>端子曲がり</t>
        </is>
      </c>
      <c r="O36" s="12" t="n">
        <v>173</v>
      </c>
    </row>
    <row r="37">
      <c r="A37" s="11" t="inlineStr">
        <is>
          <t>2026-06</t>
        </is>
      </c>
      <c r="B37" s="11" t="inlineStr">
        <is>
          <t>L-24</t>
        </is>
      </c>
      <c r="C37" s="11" t="inlineStr">
        <is>
          <t>DC-8016-00</t>
        </is>
      </c>
      <c r="D37" s="4" t="inlineStr">
        <is>
          <t>車載コネクタ DC-8016形</t>
        </is>
      </c>
      <c r="E37" s="12" t="n">
        <v>59150</v>
      </c>
      <c r="F37" s="12" t="n">
        <v>946</v>
      </c>
      <c r="G37" s="12">
        <f>E37-F37</f>
        <v/>
      </c>
      <c r="H37" s="13">
        <f>IF(E37=0,"",G37/E37)</f>
        <v/>
      </c>
      <c r="I37" s="14">
        <f>IF(H37="","",H37-0.985)</f>
        <v/>
      </c>
      <c r="J37" s="4" t="inlineStr">
        <is>
          <t>端子曲がり</t>
        </is>
      </c>
      <c r="K37" s="12" t="n">
        <v>506</v>
      </c>
      <c r="L37" s="4" t="inlineStr">
        <is>
          <t>端子未挿入</t>
        </is>
      </c>
      <c r="M37" s="12" t="n">
        <v>199</v>
      </c>
      <c r="N37" s="4" t="inlineStr">
        <is>
          <t>シールマット浮き</t>
        </is>
      </c>
      <c r="O37" s="12" t="n">
        <v>241</v>
      </c>
    </row>
    <row r="38">
      <c r="A38" s="11" t="inlineStr">
        <is>
          <t>2026-06</t>
        </is>
      </c>
      <c r="B38" s="11" t="inlineStr">
        <is>
          <t>L-25</t>
        </is>
      </c>
      <c r="C38" s="11" t="inlineStr">
        <is>
          <t>DC-8016-00</t>
        </is>
      </c>
      <c r="D38" s="4" t="inlineStr">
        <is>
          <t>車載コネクタ DC-8016形</t>
        </is>
      </c>
      <c r="E38" s="12" t="n">
        <v>54380</v>
      </c>
      <c r="F38" s="12" t="n">
        <v>1088</v>
      </c>
      <c r="G38" s="12">
        <f>E38-F38</f>
        <v/>
      </c>
      <c r="H38" s="13">
        <f>IF(E38=0,"",G38/E38)</f>
        <v/>
      </c>
      <c r="I38" s="14">
        <f>IF(H38="","",H38-0.985)</f>
        <v/>
      </c>
      <c r="J38" s="4" t="inlineStr">
        <is>
          <t>端子曲がり</t>
        </is>
      </c>
      <c r="K38" s="12" t="n">
        <v>546</v>
      </c>
      <c r="L38" s="4" t="inlineStr">
        <is>
          <t>端子未挿入</t>
        </is>
      </c>
      <c r="M38" s="12" t="n">
        <v>274</v>
      </c>
      <c r="N38" s="4" t="inlineStr">
        <is>
          <t>シールマット浮き</t>
        </is>
      </c>
      <c r="O38" s="12" t="n">
        <v>268</v>
      </c>
    </row>
    <row r="39">
      <c r="A39" s="11" t="inlineStr">
        <is>
          <t>2026-06</t>
        </is>
      </c>
      <c r="B39" s="11" t="inlineStr">
        <is>
          <t>L-25</t>
        </is>
      </c>
      <c r="C39" s="11" t="inlineStr">
        <is>
          <t>DC-8016-W1</t>
        </is>
      </c>
      <c r="D39" s="4" t="inlineStr">
        <is>
          <t>車載コネクタ DC-8016W形</t>
        </is>
      </c>
      <c r="E39" s="12" t="n">
        <v>18120</v>
      </c>
      <c r="F39" s="12" t="n">
        <v>362</v>
      </c>
      <c r="G39" s="12">
        <f>E39-F39</f>
        <v/>
      </c>
      <c r="H39" s="13">
        <f>IF(E39=0,"",G39/E39)</f>
        <v/>
      </c>
      <c r="I39" s="14">
        <f>IF(H39="","",H39-0.985)</f>
        <v/>
      </c>
      <c r="J39" s="4" t="inlineStr">
        <is>
          <t>シールマット浮き</t>
        </is>
      </c>
      <c r="K39" s="12" t="n">
        <v>160</v>
      </c>
      <c r="L39" s="4" t="inlineStr">
        <is>
          <t>嵌合力NG</t>
        </is>
      </c>
      <c r="M39" s="12" t="n">
        <v>127</v>
      </c>
      <c r="N39" s="4" t="inlineStr">
        <is>
          <t>端子未挿入</t>
        </is>
      </c>
      <c r="O39" s="12" t="n">
        <v>75</v>
      </c>
    </row>
    <row r="40">
      <c r="A40" s="11" t="inlineStr">
        <is>
          <t>2026-06</t>
        </is>
      </c>
      <c r="B40" s="11" t="inlineStr">
        <is>
          <t>L-26</t>
        </is>
      </c>
      <c r="C40" s="11" t="inlineStr">
        <is>
          <t>DC-8016-W1</t>
        </is>
      </c>
      <c r="D40" s="4" t="inlineStr">
        <is>
          <t>車載コネクタ DC-8016W形</t>
        </is>
      </c>
      <c r="E40" s="12" t="n">
        <v>54090</v>
      </c>
      <c r="F40" s="12" t="n">
        <v>1352</v>
      </c>
      <c r="G40" s="12">
        <f>E40-F40</f>
        <v/>
      </c>
      <c r="H40" s="13">
        <f>IF(E40=0,"",G40/E40)</f>
        <v/>
      </c>
      <c r="I40" s="14">
        <f>IF(H40="","",H40-0.985)</f>
        <v/>
      </c>
      <c r="J40" s="4" t="inlineStr">
        <is>
          <t>シールマット浮き</t>
        </is>
      </c>
      <c r="K40" s="12" t="n">
        <v>696</v>
      </c>
      <c r="L40" s="4" t="inlineStr">
        <is>
          <t>嵌合力NG</t>
        </is>
      </c>
      <c r="M40" s="12" t="n">
        <v>404</v>
      </c>
      <c r="N40" s="4" t="inlineStr">
        <is>
          <t>端子未挿入</t>
        </is>
      </c>
      <c r="O40" s="12" t="n">
        <v>252</v>
      </c>
    </row>
    <row r="41">
      <c r="A41" s="11" t="inlineStr">
        <is>
          <t>2026-06</t>
        </is>
      </c>
      <c r="B41" s="11" t="inlineStr">
        <is>
          <t>L-27</t>
        </is>
      </c>
      <c r="C41" s="11" t="inlineStr">
        <is>
          <t>DR-2412-00</t>
        </is>
      </c>
      <c r="D41" s="4" t="inlineStr">
        <is>
          <t>産業用リレー DR-2412形</t>
        </is>
      </c>
      <c r="E41" s="12" t="n">
        <v>3930</v>
      </c>
      <c r="F41" s="12" t="n">
        <v>130</v>
      </c>
      <c r="G41" s="12">
        <f>E41-F41</f>
        <v/>
      </c>
      <c r="H41" s="13">
        <f>IF(E41=0,"",G41/E41)</f>
        <v/>
      </c>
      <c r="I41" s="14">
        <f>IF(H41="","",H41-0.985)</f>
        <v/>
      </c>
      <c r="J41" s="4" t="inlineStr">
        <is>
          <t>コイル断線</t>
        </is>
      </c>
      <c r="K41" s="12" t="n">
        <v>59</v>
      </c>
      <c r="L41" s="4" t="inlineStr">
        <is>
          <t>ケース割れ</t>
        </is>
      </c>
      <c r="M41" s="12" t="n">
        <v>39</v>
      </c>
      <c r="N41" s="4" t="inlineStr">
        <is>
          <t>端子曲がり</t>
        </is>
      </c>
      <c r="O41" s="12" t="n">
        <v>32</v>
      </c>
    </row>
    <row r="42">
      <c r="A42" s="11" t="inlineStr">
        <is>
          <t>2026-06</t>
        </is>
      </c>
      <c r="B42" s="11" t="inlineStr">
        <is>
          <t>L-27</t>
        </is>
      </c>
      <c r="C42" s="11" t="inlineStr">
        <is>
          <t>DR-2424-00</t>
        </is>
      </c>
      <c r="D42" s="4" t="inlineStr">
        <is>
          <t>産業用リレー DR-2424形</t>
        </is>
      </c>
      <c r="E42" s="12" t="n">
        <v>1840</v>
      </c>
      <c r="F42" s="12" t="n">
        <v>61</v>
      </c>
      <c r="G42" s="12">
        <f>E42-F42</f>
        <v/>
      </c>
      <c r="H42" s="13">
        <f>IF(E42=0,"",G42/E42)</f>
        <v/>
      </c>
      <c r="I42" s="14">
        <f>IF(H42="","",H42-0.985)</f>
        <v/>
      </c>
      <c r="J42" s="4" t="inlineStr">
        <is>
          <t>端子曲がり</t>
        </is>
      </c>
      <c r="K42" s="12" t="n">
        <v>30</v>
      </c>
      <c r="L42" s="4" t="inlineStr">
        <is>
          <t>異物混入</t>
        </is>
      </c>
      <c r="M42" s="12" t="n">
        <v>15</v>
      </c>
      <c r="N42" s="4" t="inlineStr">
        <is>
          <t>コイル断線</t>
        </is>
      </c>
      <c r="O42" s="12" t="n">
        <v>16</v>
      </c>
    </row>
    <row r="43">
      <c r="A43" s="11" t="inlineStr">
        <is>
          <t>2026-06</t>
        </is>
      </c>
      <c r="B43" s="11" t="inlineStr">
        <is>
          <t>L-27</t>
        </is>
      </c>
      <c r="C43" s="11" t="inlineStr">
        <is>
          <t>DR-2412-H0</t>
        </is>
      </c>
      <c r="D43" s="4" t="inlineStr">
        <is>
          <t>産業用リレー DR-2412H形</t>
        </is>
      </c>
      <c r="E43" s="12" t="n">
        <v>1380</v>
      </c>
      <c r="F43" s="12" t="n">
        <v>46</v>
      </c>
      <c r="G43" s="12">
        <f>E43-F43</f>
        <v/>
      </c>
      <c r="H43" s="13">
        <f>IF(E43=0,"",G43/E43)</f>
        <v/>
      </c>
      <c r="I43" s="14">
        <f>IF(H43="","",H43-0.985)</f>
        <v/>
      </c>
      <c r="J43" s="4" t="inlineStr">
        <is>
          <t>異物混入</t>
        </is>
      </c>
      <c r="K43" s="12" t="n">
        <v>21</v>
      </c>
      <c r="L43" s="4" t="inlineStr">
        <is>
          <t>接点溶着</t>
        </is>
      </c>
      <c r="M43" s="12" t="n">
        <v>14</v>
      </c>
      <c r="N43" s="4" t="inlineStr">
        <is>
          <t>ケース割れ</t>
        </is>
      </c>
      <c r="O43" s="12" t="n">
        <v>11</v>
      </c>
    </row>
    <row r="44">
      <c r="A44" s="11" t="inlineStr">
        <is>
          <t>2026-06</t>
        </is>
      </c>
      <c r="B44" s="11" t="inlineStr">
        <is>
          <t>L-27</t>
        </is>
      </c>
      <c r="C44" s="11" t="inlineStr">
        <is>
          <t>SV-1030-00</t>
        </is>
      </c>
      <c r="D44" s="4" t="inlineStr">
        <is>
          <t>小型電磁弁 SV-1030形</t>
        </is>
      </c>
      <c r="E44" s="12" t="n">
        <v>910</v>
      </c>
      <c r="F44" s="12" t="n">
        <v>30</v>
      </c>
      <c r="G44" s="12">
        <f>E44-F44</f>
        <v/>
      </c>
      <c r="H44" s="13">
        <f>IF(E44=0,"",G44/E44)</f>
        <v/>
      </c>
      <c r="I44" s="14">
        <f>IF(H44="","",H44-0.985)</f>
        <v/>
      </c>
      <c r="J44" s="4" t="inlineStr">
        <is>
          <t>応答時間NG</t>
        </is>
      </c>
      <c r="K44" s="12" t="n">
        <v>13</v>
      </c>
      <c r="L44" s="4" t="inlineStr">
        <is>
          <t>Oリング噛み込み</t>
        </is>
      </c>
      <c r="M44" s="12" t="n">
        <v>9</v>
      </c>
      <c r="N44" s="4" t="inlineStr">
        <is>
          <t>ねじ山不良</t>
        </is>
      </c>
      <c r="O44" s="12" t="n">
        <v>8</v>
      </c>
    </row>
    <row r="45">
      <c r="A45" s="11" t="inlineStr">
        <is>
          <t>2026-06</t>
        </is>
      </c>
      <c r="B45" s="11" t="inlineStr">
        <is>
          <t>L-27</t>
        </is>
      </c>
      <c r="C45" s="11" t="inlineStr">
        <is>
          <t>SV-1050-00</t>
        </is>
      </c>
      <c r="D45" s="4" t="inlineStr">
        <is>
          <t>小型電磁弁 SV-1050形</t>
        </is>
      </c>
      <c r="E45" s="12" t="n">
        <v>750</v>
      </c>
      <c r="F45" s="12" t="n">
        <v>25</v>
      </c>
      <c r="G45" s="12">
        <f>E45-F45</f>
        <v/>
      </c>
      <c r="H45" s="13">
        <f>IF(E45=0,"",G45/E45)</f>
        <v/>
      </c>
      <c r="I45" s="14">
        <f>IF(H45="","",H45-0.985)</f>
        <v/>
      </c>
      <c r="J45" s="4" t="inlineStr">
        <is>
          <t>ボディ鋳巣</t>
        </is>
      </c>
      <c r="K45" s="12" t="n">
        <v>13</v>
      </c>
      <c r="L45" s="4" t="inlineStr">
        <is>
          <t>ねじ山不良</t>
        </is>
      </c>
      <c r="M45" s="12" t="n">
        <v>8</v>
      </c>
      <c r="N45" s="4" t="inlineStr">
        <is>
          <t>応答時間NG</t>
        </is>
      </c>
      <c r="O45" s="12" t="n">
        <v>4</v>
      </c>
    </row>
    <row r="46">
      <c r="A46" s="11" t="inlineStr">
        <is>
          <t>2026-06</t>
        </is>
      </c>
      <c r="B46" s="11" t="inlineStr">
        <is>
          <t>L-28</t>
        </is>
      </c>
      <c r="C46" s="11" t="inlineStr">
        <is>
          <t>DR-2412-00</t>
        </is>
      </c>
      <c r="D46" s="4" t="inlineStr">
        <is>
          <t>産業用リレー DR-2412形</t>
        </is>
      </c>
      <c r="E46" s="12" t="n">
        <v>2930</v>
      </c>
      <c r="F46" s="12" t="n">
        <v>100</v>
      </c>
      <c r="G46" s="12">
        <f>E46-F46</f>
        <v/>
      </c>
      <c r="H46" s="13">
        <f>IF(E46=0,"",G46/E46)</f>
        <v/>
      </c>
      <c r="I46" s="14">
        <f>IF(H46="","",H46-0.985)</f>
        <v/>
      </c>
      <c r="J46" s="4" t="inlineStr">
        <is>
          <t>ケース割れ</t>
        </is>
      </c>
      <c r="K46" s="12" t="n">
        <v>55</v>
      </c>
      <c r="L46" s="4" t="inlineStr">
        <is>
          <t>動作電圧NG</t>
        </is>
      </c>
      <c r="M46" s="12" t="n">
        <v>25</v>
      </c>
      <c r="N46" s="4" t="inlineStr">
        <is>
          <t>異物混入</t>
        </is>
      </c>
      <c r="O46" s="12" t="n">
        <v>20</v>
      </c>
    </row>
    <row r="47">
      <c r="A47" s="11" t="inlineStr">
        <is>
          <t>2026-06</t>
        </is>
      </c>
      <c r="B47" s="11" t="inlineStr">
        <is>
          <t>L-28</t>
        </is>
      </c>
      <c r="C47" s="11" t="inlineStr">
        <is>
          <t>DR-2424-00</t>
        </is>
      </c>
      <c r="D47" s="4" t="inlineStr">
        <is>
          <t>産業用リレー DR-2424形</t>
        </is>
      </c>
      <c r="E47" s="12" t="n">
        <v>1540</v>
      </c>
      <c r="F47" s="12" t="n">
        <v>52</v>
      </c>
      <c r="G47" s="12">
        <f>E47-F47</f>
        <v/>
      </c>
      <c r="H47" s="13">
        <f>IF(E47=0,"",G47/E47)</f>
        <v/>
      </c>
      <c r="I47" s="14">
        <f>IF(H47="","",H47-0.985)</f>
        <v/>
      </c>
      <c r="J47" s="4" t="inlineStr">
        <is>
          <t>コイル断線</t>
        </is>
      </c>
      <c r="K47" s="12" t="n">
        <v>25</v>
      </c>
      <c r="L47" s="4" t="inlineStr">
        <is>
          <t>ケース割れ</t>
        </is>
      </c>
      <c r="M47" s="12" t="n">
        <v>15</v>
      </c>
      <c r="N47" s="4" t="inlineStr">
        <is>
          <t>端子曲がり</t>
        </is>
      </c>
      <c r="O47" s="12" t="n">
        <v>12</v>
      </c>
    </row>
    <row r="48">
      <c r="A48" s="11" t="inlineStr">
        <is>
          <t>2026-06</t>
        </is>
      </c>
      <c r="B48" s="11" t="inlineStr">
        <is>
          <t>L-28</t>
        </is>
      </c>
      <c r="C48" s="11" t="inlineStr">
        <is>
          <t>SV-1030-00</t>
        </is>
      </c>
      <c r="D48" s="4" t="inlineStr">
        <is>
          <t>小型電磁弁 SV-1030形</t>
        </is>
      </c>
      <c r="E48" s="12" t="n">
        <v>640</v>
      </c>
      <c r="F48" s="12" t="n">
        <v>22</v>
      </c>
      <c r="G48" s="12">
        <f>E48-F48</f>
        <v/>
      </c>
      <c r="H48" s="13">
        <f>IF(E48=0,"",G48/E48)</f>
        <v/>
      </c>
      <c r="I48" s="14">
        <f>IF(H48="","",H48-0.985)</f>
        <v/>
      </c>
      <c r="J48" s="4" t="inlineStr">
        <is>
          <t>エア漏れ</t>
        </is>
      </c>
      <c r="K48" s="12" t="n">
        <v>12</v>
      </c>
      <c r="L48" s="4" t="inlineStr">
        <is>
          <t>応答時間NG</t>
        </is>
      </c>
      <c r="M48" s="12" t="n">
        <v>6</v>
      </c>
      <c r="N48" s="4" t="inlineStr">
        <is>
          <t>ボディ鋳巣</t>
        </is>
      </c>
      <c r="O48" s="12" t="n">
        <v>4</v>
      </c>
    </row>
    <row r="49">
      <c r="A49" s="11" t="inlineStr">
        <is>
          <t>2026-06</t>
        </is>
      </c>
      <c r="B49" s="11" t="inlineStr">
        <is>
          <t>L-28</t>
        </is>
      </c>
      <c r="C49" s="11" t="inlineStr">
        <is>
          <t>SV-1050-00</t>
        </is>
      </c>
      <c r="D49" s="4" t="inlineStr">
        <is>
          <t>小型電磁弁 SV-1050形</t>
        </is>
      </c>
      <c r="E49" s="12" t="n">
        <v>560</v>
      </c>
      <c r="F49" s="12" t="n">
        <v>19</v>
      </c>
      <c r="G49" s="12">
        <f>E49-F49</f>
        <v/>
      </c>
      <c r="H49" s="13">
        <f>IF(E49=0,"",G49/E49)</f>
        <v/>
      </c>
      <c r="I49" s="14">
        <f>IF(H49="","",H49-0.985)</f>
        <v/>
      </c>
      <c r="J49" s="4" t="inlineStr">
        <is>
          <t>Oリング噛み込み</t>
        </is>
      </c>
      <c r="K49" s="12" t="n">
        <v>9</v>
      </c>
      <c r="L49" s="4" t="inlineStr">
        <is>
          <t>ボディ鋳巣</t>
        </is>
      </c>
      <c r="M49" s="12" t="n">
        <v>5</v>
      </c>
      <c r="N49" s="4" t="inlineStr">
        <is>
          <t>エア漏れ</t>
        </is>
      </c>
      <c r="O49" s="12" t="n">
        <v>5</v>
      </c>
    </row>
    <row r="50">
      <c r="A50" s="11" t="inlineStr">
        <is>
          <t>2026-06</t>
        </is>
      </c>
      <c r="B50" s="11" t="inlineStr">
        <is>
          <t>L-28</t>
        </is>
      </c>
      <c r="C50" s="11" t="inlineStr">
        <is>
          <t>SV-1050-S1</t>
        </is>
      </c>
      <c r="D50" s="4" t="inlineStr">
        <is>
          <t>小型電磁弁 SV-1050S形</t>
        </is>
      </c>
      <c r="E50" s="12" t="n">
        <v>250</v>
      </c>
      <c r="F50" s="12" t="n">
        <v>9</v>
      </c>
      <c r="G50" s="12">
        <f>E50-F50</f>
        <v/>
      </c>
      <c r="H50" s="13">
        <f>IF(E50=0,"",G50/E50)</f>
        <v/>
      </c>
      <c r="I50" s="14">
        <f>IF(H50="","",H50-0.985)</f>
        <v/>
      </c>
      <c r="J50" s="4" t="inlineStr">
        <is>
          <t>エア漏れ</t>
        </is>
      </c>
      <c r="K50" s="12" t="n">
        <v>5</v>
      </c>
      <c r="L50" s="4" t="inlineStr">
        <is>
          <t>応答時間NG</t>
        </is>
      </c>
      <c r="M50" s="12" t="n">
        <v>2</v>
      </c>
      <c r="N50" s="4" t="inlineStr">
        <is>
          <t>ボディ鋳巣</t>
        </is>
      </c>
      <c r="O50" s="12" t="n">
        <v>2</v>
      </c>
    </row>
    <row r="51">
      <c r="A51" s="11" t="inlineStr">
        <is>
          <t>2026-06</t>
        </is>
      </c>
      <c r="B51" s="11" t="inlineStr">
        <is>
          <t>L-28</t>
        </is>
      </c>
      <c r="C51" s="11" t="inlineStr">
        <is>
          <t>DP-6010-00</t>
        </is>
      </c>
      <c r="D51" s="4" t="inlineStr">
        <is>
          <t>圧力センサ DP-6010形</t>
        </is>
      </c>
      <c r="E51" s="12" t="n">
        <v>150</v>
      </c>
      <c r="F51" s="12" t="n">
        <v>5</v>
      </c>
      <c r="G51" s="12">
        <f>E51-F51</f>
        <v/>
      </c>
      <c r="H51" s="13">
        <f>IF(E51=0,"",G51/E51)</f>
        <v/>
      </c>
      <c r="I51" s="14">
        <f>IF(H51="","",H51-0.985)</f>
        <v/>
      </c>
      <c r="J51" s="4" t="inlineStr">
        <is>
          <t>出力ズレ（スパン）</t>
        </is>
      </c>
      <c r="K51" s="12" t="n">
        <v>3</v>
      </c>
      <c r="L51" s="4" t="inlineStr">
        <is>
          <t>素子クラック</t>
        </is>
      </c>
      <c r="M51" s="12" t="n">
        <v>1</v>
      </c>
      <c r="N51" s="4" t="inlineStr">
        <is>
          <t>気密NG</t>
        </is>
      </c>
      <c r="O51" s="12" t="n">
        <v>1</v>
      </c>
    </row>
    <row r="52">
      <c r="A52" s="11" t="inlineStr">
        <is>
          <t>2026-06</t>
        </is>
      </c>
      <c r="B52" s="11" t="inlineStr">
        <is>
          <t>L-28</t>
        </is>
      </c>
      <c r="C52" s="11" t="inlineStr">
        <is>
          <t>DC-8008-00</t>
        </is>
      </c>
      <c r="D52" s="4" t="inlineStr">
        <is>
          <t>車載コネクタ DC-8008形</t>
        </is>
      </c>
      <c r="E52" s="12" t="n">
        <v>12120</v>
      </c>
      <c r="F52" s="12" t="n">
        <v>412</v>
      </c>
      <c r="G52" s="12">
        <f>E52-F52</f>
        <v/>
      </c>
      <c r="H52" s="13">
        <f>IF(E52=0,"",G52/E52)</f>
        <v/>
      </c>
      <c r="I52" s="14">
        <f>IF(H52="","",H52-0.985)</f>
        <v/>
      </c>
      <c r="J52" s="4" t="inlineStr">
        <is>
          <t>嵌合力NG</t>
        </is>
      </c>
      <c r="K52" s="12" t="n">
        <v>211</v>
      </c>
      <c r="L52" s="4" t="inlineStr">
        <is>
          <t>端子曲がり</t>
        </is>
      </c>
      <c r="M52" s="12" t="n">
        <v>102</v>
      </c>
      <c r="N52" s="4" t="inlineStr">
        <is>
          <t>ハウジング欠け</t>
        </is>
      </c>
      <c r="O52" s="12" t="n">
        <v>99</v>
      </c>
    </row>
    <row r="53">
      <c r="A53" s="11" t="inlineStr">
        <is>
          <t>2026-06</t>
        </is>
      </c>
      <c r="B53" s="11" t="inlineStr">
        <is>
          <t>L-28</t>
        </is>
      </c>
      <c r="C53" s="11" t="inlineStr">
        <is>
          <t>DC-8016-00</t>
        </is>
      </c>
      <c r="D53" s="4" t="inlineStr">
        <is>
          <t>車載コネクタ DC-8016形</t>
        </is>
      </c>
      <c r="E53" s="12" t="n">
        <v>15290</v>
      </c>
      <c r="F53" s="12" t="n">
        <v>520</v>
      </c>
      <c r="G53" s="12">
        <f>E53-F53</f>
        <v/>
      </c>
      <c r="H53" s="13">
        <f>IF(E53=0,"",G53/E53)</f>
        <v/>
      </c>
      <c r="I53" s="14">
        <f>IF(H53="","",H53-0.985)</f>
        <v/>
      </c>
      <c r="J53" s="4" t="inlineStr">
        <is>
          <t>ハウジング欠け</t>
        </is>
      </c>
      <c r="K53" s="12" t="n">
        <v>235</v>
      </c>
      <c r="L53" s="4" t="inlineStr">
        <is>
          <t>シールマット浮き</t>
        </is>
      </c>
      <c r="M53" s="12" t="n">
        <v>156</v>
      </c>
      <c r="N53" s="4" t="inlineStr">
        <is>
          <t>端子曲がり</t>
        </is>
      </c>
      <c r="O53" s="12" t="n">
        <v>129</v>
      </c>
    </row>
    <row r="54">
      <c r="A54" s="11" t="inlineStr">
        <is>
          <t>2026-07</t>
        </is>
      </c>
      <c r="B54" s="11" t="inlineStr">
        <is>
          <t>L-01</t>
        </is>
      </c>
      <c r="C54" s="11" t="inlineStr">
        <is>
          <t>DR-2412-00</t>
        </is>
      </c>
      <c r="D54" s="4" t="inlineStr">
        <is>
          <t>産業用リレー DR-2412形</t>
        </is>
      </c>
      <c r="E54" s="12" t="n">
        <v>12400</v>
      </c>
      <c r="F54" s="12" t="n">
        <v>174</v>
      </c>
      <c r="G54" s="12">
        <f>E54-F54</f>
        <v/>
      </c>
      <c r="H54" s="13">
        <f>IF(E54=0,"",G54/E54)</f>
        <v/>
      </c>
      <c r="I54" s="14">
        <f>IF(H54="","",H54-0.985)</f>
        <v/>
      </c>
      <c r="J54" s="4" t="inlineStr">
        <is>
          <t>ケース割れ</t>
        </is>
      </c>
      <c r="K54" s="12" t="n">
        <v>79</v>
      </c>
      <c r="L54" s="4" t="inlineStr">
        <is>
          <t>動作電圧NG</t>
        </is>
      </c>
      <c r="M54" s="12" t="n">
        <v>60</v>
      </c>
      <c r="N54" s="4" t="inlineStr">
        <is>
          <t>異物混入</t>
        </is>
      </c>
      <c r="O54" s="12" t="n">
        <v>35</v>
      </c>
    </row>
    <row r="55">
      <c r="A55" s="11" t="inlineStr">
        <is>
          <t>2026-07</t>
        </is>
      </c>
      <c r="B55" s="11" t="inlineStr">
        <is>
          <t>L-01</t>
        </is>
      </c>
      <c r="C55" s="11" t="inlineStr">
        <is>
          <t>DR-2424-00</t>
        </is>
      </c>
      <c r="D55" s="4" t="inlineStr">
        <is>
          <t>産業用リレー DR-2424形</t>
        </is>
      </c>
      <c r="E55" s="12" t="n">
        <v>6710</v>
      </c>
      <c r="F55" s="12" t="n">
        <v>94</v>
      </c>
      <c r="G55" s="12">
        <f>E55-F55</f>
        <v/>
      </c>
      <c r="H55" s="13">
        <f>IF(E55=0,"",G55/E55)</f>
        <v/>
      </c>
      <c r="I55" s="14">
        <f>IF(H55="","",H55-0.985)</f>
        <v/>
      </c>
      <c r="J55" s="4" t="inlineStr">
        <is>
          <t>異物混入</t>
        </is>
      </c>
      <c r="K55" s="12" t="n">
        <v>50</v>
      </c>
      <c r="L55" s="4" t="inlineStr">
        <is>
          <t>接点溶着</t>
        </is>
      </c>
      <c r="M55" s="12" t="n">
        <v>28</v>
      </c>
      <c r="N55" s="4" t="inlineStr">
        <is>
          <t>ケース割れ</t>
        </is>
      </c>
      <c r="O55" s="12" t="n">
        <v>16</v>
      </c>
    </row>
    <row r="56">
      <c r="A56" s="11" t="inlineStr">
        <is>
          <t>2026-07</t>
        </is>
      </c>
      <c r="B56" s="11" t="inlineStr">
        <is>
          <t>L-02</t>
        </is>
      </c>
      <c r="C56" s="11" t="inlineStr">
        <is>
          <t>DR-2412-00</t>
        </is>
      </c>
      <c r="D56" s="4" t="inlineStr">
        <is>
          <t>産業用リレー DR-2412形</t>
        </is>
      </c>
      <c r="E56" s="12" t="n">
        <v>11660</v>
      </c>
      <c r="F56" s="12" t="n">
        <v>198</v>
      </c>
      <c r="G56" s="12">
        <f>E56-F56</f>
        <v/>
      </c>
      <c r="H56" s="13">
        <f>IF(E56=0,"",G56/E56)</f>
        <v/>
      </c>
      <c r="I56" s="14">
        <f>IF(H56="","",H56-0.985)</f>
        <v/>
      </c>
      <c r="J56" s="4" t="inlineStr">
        <is>
          <t>異物混入</t>
        </is>
      </c>
      <c r="K56" s="12" t="n">
        <v>110</v>
      </c>
      <c r="L56" s="4" t="inlineStr">
        <is>
          <t>接点溶着</t>
        </is>
      </c>
      <c r="M56" s="12" t="n">
        <v>42</v>
      </c>
      <c r="N56" s="4" t="inlineStr">
        <is>
          <t>ケース割れ</t>
        </is>
      </c>
      <c r="O56" s="12" t="n">
        <v>46</v>
      </c>
    </row>
    <row r="57">
      <c r="A57" s="11" t="inlineStr">
        <is>
          <t>2026-07</t>
        </is>
      </c>
      <c r="B57" s="11" t="inlineStr">
        <is>
          <t>L-02</t>
        </is>
      </c>
      <c r="C57" s="11" t="inlineStr">
        <is>
          <t>DR-2424-00</t>
        </is>
      </c>
      <c r="D57" s="4" t="inlineStr">
        <is>
          <t>産業用リレー DR-2424形</t>
        </is>
      </c>
      <c r="E57" s="12" t="n">
        <v>6700</v>
      </c>
      <c r="F57" s="12" t="n">
        <v>114</v>
      </c>
      <c r="G57" s="12">
        <f>E57-F57</f>
        <v/>
      </c>
      <c r="H57" s="13">
        <f>IF(E57=0,"",G57/E57)</f>
        <v/>
      </c>
      <c r="I57" s="14">
        <f>IF(H57="","",H57-0.985)</f>
        <v/>
      </c>
      <c r="J57" s="4" t="inlineStr">
        <is>
          <t>ケース割れ</t>
        </is>
      </c>
      <c r="K57" s="12" t="n">
        <v>51</v>
      </c>
      <c r="L57" s="4" t="inlineStr">
        <is>
          <t>動作電圧NG</t>
        </is>
      </c>
      <c r="M57" s="12" t="n">
        <v>40</v>
      </c>
      <c r="N57" s="4" t="inlineStr">
        <is>
          <t>異物混入</t>
        </is>
      </c>
      <c r="O57" s="12" t="n">
        <v>23</v>
      </c>
    </row>
    <row r="58">
      <c r="A58" s="11" t="inlineStr">
        <is>
          <t>2026-07</t>
        </is>
      </c>
      <c r="B58" s="11" t="inlineStr">
        <is>
          <t>L-03</t>
        </is>
      </c>
      <c r="C58" s="11" t="inlineStr">
        <is>
          <t>DR-2412-00</t>
        </is>
      </c>
      <c r="D58" s="4" t="inlineStr">
        <is>
          <t>産業用リレー DR-2412形</t>
        </is>
      </c>
      <c r="E58" s="12" t="n">
        <v>8630</v>
      </c>
      <c r="F58" s="12" t="n">
        <v>242</v>
      </c>
      <c r="G58" s="12">
        <f>E58-F58</f>
        <v/>
      </c>
      <c r="H58" s="13">
        <f>IF(E58=0,"",G58/E58)</f>
        <v/>
      </c>
      <c r="I58" s="14">
        <f>IF(H58="","",H58-0.985)</f>
        <v/>
      </c>
      <c r="J58" s="4" t="inlineStr">
        <is>
          <t>接点溶着</t>
        </is>
      </c>
      <c r="K58" s="12" t="n">
        <v>127</v>
      </c>
      <c r="L58" s="4" t="inlineStr">
        <is>
          <t>コイル断線</t>
        </is>
      </c>
      <c r="M58" s="12" t="n">
        <v>61</v>
      </c>
      <c r="N58" s="4" t="inlineStr">
        <is>
          <t>動作電圧NG</t>
        </is>
      </c>
      <c r="O58" s="12" t="n">
        <v>54</v>
      </c>
    </row>
    <row r="59">
      <c r="A59" s="11" t="inlineStr">
        <is>
          <t>2026-07</t>
        </is>
      </c>
      <c r="B59" s="11" t="inlineStr">
        <is>
          <t>L-03</t>
        </is>
      </c>
      <c r="C59" s="11" t="inlineStr">
        <is>
          <t>DR-2424-00</t>
        </is>
      </c>
      <c r="D59" s="4" t="inlineStr">
        <is>
          <t>産業用リレー DR-2424形</t>
        </is>
      </c>
      <c r="E59" s="12" t="n">
        <v>4740</v>
      </c>
      <c r="F59" s="12" t="n">
        <v>133</v>
      </c>
      <c r="G59" s="12">
        <f>E59-F59</f>
        <v/>
      </c>
      <c r="H59" s="13">
        <f>IF(E59=0,"",G59/E59)</f>
        <v/>
      </c>
      <c r="I59" s="14">
        <f>IF(H59="","",H59-0.985)</f>
        <v/>
      </c>
      <c r="J59" s="4" t="inlineStr">
        <is>
          <t>異物混入</t>
        </is>
      </c>
      <c r="K59" s="12" t="n">
        <v>71</v>
      </c>
      <c r="L59" s="4" t="inlineStr">
        <is>
          <t>接点溶着</t>
        </is>
      </c>
      <c r="M59" s="12" t="n">
        <v>40</v>
      </c>
      <c r="N59" s="4" t="inlineStr">
        <is>
          <t>ケース割れ</t>
        </is>
      </c>
      <c r="O59" s="12" t="n">
        <v>22</v>
      </c>
    </row>
    <row r="60">
      <c r="A60" s="11" t="inlineStr">
        <is>
          <t>2026-07</t>
        </is>
      </c>
      <c r="B60" s="11" t="inlineStr">
        <is>
          <t>L-04</t>
        </is>
      </c>
      <c r="C60" s="11" t="inlineStr">
        <is>
          <t>DR-2412-00</t>
        </is>
      </c>
      <c r="D60" s="4" t="inlineStr">
        <is>
          <t>産業用リレー DR-2412形</t>
        </is>
      </c>
      <c r="E60" s="12" t="n">
        <v>8940</v>
      </c>
      <c r="F60" s="12" t="n">
        <v>80</v>
      </c>
      <c r="G60" s="12">
        <f>E60-F60</f>
        <v/>
      </c>
      <c r="H60" s="13">
        <f>IF(E60=0,"",G60/E60)</f>
        <v/>
      </c>
      <c r="I60" s="14">
        <f>IF(H60="","",H60-0.985)</f>
        <v/>
      </c>
      <c r="J60" s="4" t="inlineStr">
        <is>
          <t>動作電圧NG</t>
        </is>
      </c>
      <c r="K60" s="12" t="n">
        <v>38</v>
      </c>
      <c r="L60" s="4" t="inlineStr">
        <is>
          <t>端子曲がり</t>
        </is>
      </c>
      <c r="M60" s="12" t="n">
        <v>24</v>
      </c>
      <c r="N60" s="4" t="inlineStr">
        <is>
          <t>接点溶着</t>
        </is>
      </c>
      <c r="O60" s="12" t="n">
        <v>18</v>
      </c>
    </row>
    <row r="61">
      <c r="A61" s="11" t="inlineStr">
        <is>
          <t>2026-07</t>
        </is>
      </c>
      <c r="B61" s="11" t="inlineStr">
        <is>
          <t>L-04</t>
        </is>
      </c>
      <c r="C61" s="11" t="inlineStr">
        <is>
          <t>DR-2424-00</t>
        </is>
      </c>
      <c r="D61" s="4" t="inlineStr">
        <is>
          <t>産業用リレー DR-2424形</t>
        </is>
      </c>
      <c r="E61" s="12" t="n">
        <v>4650</v>
      </c>
      <c r="F61" s="12" t="n">
        <v>42</v>
      </c>
      <c r="G61" s="12">
        <f>E61-F61</f>
        <v/>
      </c>
      <c r="H61" s="13">
        <f>IF(E61=0,"",G61/E61)</f>
        <v/>
      </c>
      <c r="I61" s="14">
        <f>IF(H61="","",H61-0.985)</f>
        <v/>
      </c>
      <c r="J61" s="4" t="inlineStr">
        <is>
          <t>接点溶着</t>
        </is>
      </c>
      <c r="K61" s="12" t="n">
        <v>19</v>
      </c>
      <c r="L61" s="4" t="inlineStr">
        <is>
          <t>コイル断線</t>
        </is>
      </c>
      <c r="M61" s="12" t="n">
        <v>15</v>
      </c>
      <c r="N61" s="4" t="inlineStr">
        <is>
          <t>動作電圧NG</t>
        </is>
      </c>
      <c r="O61" s="12" t="n">
        <v>8</v>
      </c>
    </row>
    <row r="62">
      <c r="A62" s="11" t="inlineStr">
        <is>
          <t>2026-07</t>
        </is>
      </c>
      <c r="B62" s="11" t="inlineStr">
        <is>
          <t>L-05</t>
        </is>
      </c>
      <c r="C62" s="11" t="inlineStr">
        <is>
          <t>DR-2412-00</t>
        </is>
      </c>
      <c r="D62" s="4" t="inlineStr">
        <is>
          <t>産業用リレー DR-2412形</t>
        </is>
      </c>
      <c r="E62" s="12" t="n">
        <v>20910</v>
      </c>
      <c r="F62" s="12" t="n">
        <v>209</v>
      </c>
      <c r="G62" s="12">
        <f>E62-F62</f>
        <v/>
      </c>
      <c r="H62" s="13">
        <f>IF(E62=0,"",G62/E62)</f>
        <v/>
      </c>
      <c r="I62" s="14">
        <f>IF(H62="","",H62-0.985)</f>
        <v/>
      </c>
      <c r="J62" s="4" t="inlineStr">
        <is>
          <t>接点溶着</t>
        </is>
      </c>
      <c r="K62" s="12" t="n">
        <v>121</v>
      </c>
      <c r="L62" s="4" t="inlineStr">
        <is>
          <t>コイル断線</t>
        </is>
      </c>
      <c r="M62" s="12" t="n">
        <v>52</v>
      </c>
      <c r="N62" s="4" t="inlineStr">
        <is>
          <t>動作電圧NG</t>
        </is>
      </c>
      <c r="O62" s="12" t="n">
        <v>36</v>
      </c>
    </row>
    <row r="63">
      <c r="A63" s="11" t="inlineStr">
        <is>
          <t>2026-07</t>
        </is>
      </c>
      <c r="B63" s="11" t="inlineStr">
        <is>
          <t>L-06</t>
        </is>
      </c>
      <c r="C63" s="11" t="inlineStr">
        <is>
          <t>DR-2424-00</t>
        </is>
      </c>
      <c r="D63" s="4" t="inlineStr">
        <is>
          <t>産業用リレー DR-2424形</t>
        </is>
      </c>
      <c r="E63" s="12" t="n">
        <v>9520</v>
      </c>
      <c r="F63" s="12" t="n">
        <v>105</v>
      </c>
      <c r="G63" s="12">
        <f>E63-F63</f>
        <v/>
      </c>
      <c r="H63" s="13">
        <f>IF(E63=0,"",G63/E63)</f>
        <v/>
      </c>
      <c r="I63" s="14">
        <f>IF(H63="","",H63-0.985)</f>
        <v/>
      </c>
      <c r="J63" s="4" t="inlineStr">
        <is>
          <t>端子曲がり</t>
        </is>
      </c>
      <c r="K63" s="12" t="n">
        <v>61</v>
      </c>
      <c r="L63" s="4" t="inlineStr">
        <is>
          <t>異物混入</t>
        </is>
      </c>
      <c r="M63" s="12" t="n">
        <v>26</v>
      </c>
      <c r="N63" s="4" t="inlineStr">
        <is>
          <t>コイル断線</t>
        </is>
      </c>
      <c r="O63" s="12" t="n">
        <v>18</v>
      </c>
    </row>
    <row r="64">
      <c r="A64" s="11" t="inlineStr">
        <is>
          <t>2026-07</t>
        </is>
      </c>
      <c r="B64" s="11" t="inlineStr">
        <is>
          <t>L-07</t>
        </is>
      </c>
      <c r="C64" s="11" t="inlineStr">
        <is>
          <t>DR-2412-00</t>
        </is>
      </c>
      <c r="D64" s="4" t="inlineStr">
        <is>
          <t>産業用リレー DR-2412形</t>
        </is>
      </c>
      <c r="E64" s="12" t="n">
        <v>9450</v>
      </c>
      <c r="F64" s="12" t="n">
        <v>180</v>
      </c>
      <c r="G64" s="12">
        <f>E64-F64</f>
        <v/>
      </c>
      <c r="H64" s="13">
        <f>IF(E64=0,"",G64/E64)</f>
        <v/>
      </c>
      <c r="I64" s="14">
        <f>IF(H64="","",H64-0.985)</f>
        <v/>
      </c>
      <c r="J64" s="4" t="inlineStr">
        <is>
          <t>ケース割れ</t>
        </is>
      </c>
      <c r="K64" s="12" t="n">
        <v>81</v>
      </c>
      <c r="L64" s="4" t="inlineStr">
        <is>
          <t>動作電圧NG</t>
        </is>
      </c>
      <c r="M64" s="12" t="n">
        <v>64</v>
      </c>
      <c r="N64" s="4" t="inlineStr">
        <is>
          <t>異物混入</t>
        </is>
      </c>
      <c r="O64" s="12" t="n">
        <v>35</v>
      </c>
    </row>
    <row r="65">
      <c r="A65" s="11" t="inlineStr">
        <is>
          <t>2026-07</t>
        </is>
      </c>
      <c r="B65" s="11" t="inlineStr">
        <is>
          <t>L-07</t>
        </is>
      </c>
      <c r="C65" s="11" t="inlineStr">
        <is>
          <t>DR-2424-00</t>
        </is>
      </c>
      <c r="D65" s="4" t="inlineStr">
        <is>
          <t>産業用リレー DR-2424形</t>
        </is>
      </c>
      <c r="E65" s="12" t="n">
        <v>6440</v>
      </c>
      <c r="F65" s="12" t="n">
        <v>122</v>
      </c>
      <c r="G65" s="12">
        <f>E65-F65</f>
        <v/>
      </c>
      <c r="H65" s="13">
        <f>IF(E65=0,"",G65/E65)</f>
        <v/>
      </c>
      <c r="I65" s="14">
        <f>IF(H65="","",H65-0.985)</f>
        <v/>
      </c>
      <c r="J65" s="4" t="inlineStr">
        <is>
          <t>コイル断線</t>
        </is>
      </c>
      <c r="K65" s="12" t="n">
        <v>60</v>
      </c>
      <c r="L65" s="4" t="inlineStr">
        <is>
          <t>ケース割れ</t>
        </is>
      </c>
      <c r="M65" s="12" t="n">
        <v>37</v>
      </c>
      <c r="N65" s="4" t="inlineStr">
        <is>
          <t>端子曲がり</t>
        </is>
      </c>
      <c r="O65" s="12" t="n">
        <v>25</v>
      </c>
    </row>
    <row r="66">
      <c r="A66" s="11" t="inlineStr">
        <is>
          <t>2026-07</t>
        </is>
      </c>
      <c r="B66" s="11" t="inlineStr">
        <is>
          <t>L-08</t>
        </is>
      </c>
      <c r="C66" s="11" t="inlineStr">
        <is>
          <t>DR-2412-H0</t>
        </is>
      </c>
      <c r="D66" s="4" t="inlineStr">
        <is>
          <t>産業用リレー DR-2412H形</t>
        </is>
      </c>
      <c r="E66" s="12" t="n">
        <v>6600</v>
      </c>
      <c r="F66" s="12" t="n">
        <v>99</v>
      </c>
      <c r="G66" s="12">
        <f>E66-F66</f>
        <v/>
      </c>
      <c r="H66" s="13">
        <f>IF(E66=0,"",G66/E66)</f>
        <v/>
      </c>
      <c r="I66" s="14">
        <f>IF(H66="","",H66-0.985)</f>
        <v/>
      </c>
      <c r="J66" s="4" t="inlineStr">
        <is>
          <t>異物混入</t>
        </is>
      </c>
      <c r="K66" s="12" t="n">
        <v>48</v>
      </c>
      <c r="L66" s="4" t="inlineStr">
        <is>
          <t>接点溶着</t>
        </is>
      </c>
      <c r="M66" s="12" t="n">
        <v>30</v>
      </c>
      <c r="N66" s="4" t="inlineStr">
        <is>
          <t>ケース割れ</t>
        </is>
      </c>
      <c r="O66" s="12" t="n">
        <v>21</v>
      </c>
    </row>
    <row r="67">
      <c r="A67" s="11" t="inlineStr">
        <is>
          <t>2026-07</t>
        </is>
      </c>
      <c r="B67" s="11" t="inlineStr">
        <is>
          <t>L-09</t>
        </is>
      </c>
      <c r="C67" s="11" t="inlineStr">
        <is>
          <t>SV-1030-00</t>
        </is>
      </c>
      <c r="D67" s="4" t="inlineStr">
        <is>
          <t>小型電磁弁 SV-1030形</t>
        </is>
      </c>
      <c r="E67" s="12" t="n">
        <v>4230</v>
      </c>
      <c r="F67" s="12" t="n">
        <v>68</v>
      </c>
      <c r="G67" s="12">
        <f>E67-F67</f>
        <v/>
      </c>
      <c r="H67" s="13">
        <f>IF(E67=0,"",G67/E67)</f>
        <v/>
      </c>
      <c r="I67" s="14">
        <f>IF(H67="","",H67-0.985)</f>
        <v/>
      </c>
      <c r="J67" s="4" t="inlineStr">
        <is>
          <t>ねじ山不良</t>
        </is>
      </c>
      <c r="K67" s="12" t="n">
        <v>34</v>
      </c>
      <c r="L67" s="4" t="inlineStr">
        <is>
          <t>エア漏れ</t>
        </is>
      </c>
      <c r="M67" s="12" t="n">
        <v>17</v>
      </c>
      <c r="N67" s="4" t="inlineStr">
        <is>
          <t>Oリング噛み込み</t>
        </is>
      </c>
      <c r="O67" s="12" t="n">
        <v>17</v>
      </c>
    </row>
    <row r="68">
      <c r="A68" s="11" t="inlineStr">
        <is>
          <t>2026-07</t>
        </is>
      </c>
      <c r="B68" s="11" t="inlineStr">
        <is>
          <t>L-10</t>
        </is>
      </c>
      <c r="C68" s="11" t="inlineStr">
        <is>
          <t>SV-1030-00</t>
        </is>
      </c>
      <c r="D68" s="4" t="inlineStr">
        <is>
          <t>小型電磁弁 SV-1030形</t>
        </is>
      </c>
      <c r="E68" s="12" t="n">
        <v>2250</v>
      </c>
      <c r="F68" s="12" t="n">
        <v>38</v>
      </c>
      <c r="G68" s="12">
        <f>E68-F68</f>
        <v/>
      </c>
      <c r="H68" s="13">
        <f>IF(E68=0,"",G68/E68)</f>
        <v/>
      </c>
      <c r="I68" s="14">
        <f>IF(H68="","",H68-0.985)</f>
        <v/>
      </c>
      <c r="J68" s="4" t="inlineStr">
        <is>
          <t>エア漏れ</t>
        </is>
      </c>
      <c r="K68" s="12" t="n">
        <v>20</v>
      </c>
      <c r="L68" s="4" t="inlineStr">
        <is>
          <t>応答時間NG</t>
        </is>
      </c>
      <c r="M68" s="12" t="n">
        <v>9</v>
      </c>
      <c r="N68" s="4" t="inlineStr">
        <is>
          <t>ボディ鋳巣</t>
        </is>
      </c>
      <c r="O68" s="12" t="n">
        <v>9</v>
      </c>
    </row>
    <row r="69">
      <c r="A69" s="11" t="inlineStr">
        <is>
          <t>2026-07</t>
        </is>
      </c>
      <c r="B69" s="11" t="inlineStr">
        <is>
          <t>L-10</t>
        </is>
      </c>
      <c r="C69" s="11" t="inlineStr">
        <is>
          <t>SV-1050-00</t>
        </is>
      </c>
      <c r="D69" s="4" t="inlineStr">
        <is>
          <t>小型電磁弁 SV-1050形</t>
        </is>
      </c>
      <c r="E69" s="12" t="n">
        <v>2310</v>
      </c>
      <c r="F69" s="12" t="n">
        <v>39</v>
      </c>
      <c r="G69" s="12">
        <f>E69-F69</f>
        <v/>
      </c>
      <c r="H69" s="13">
        <f>IF(E69=0,"",G69/E69)</f>
        <v/>
      </c>
      <c r="I69" s="14">
        <f>IF(H69="","",H69-0.985)</f>
        <v/>
      </c>
      <c r="J69" s="4" t="inlineStr">
        <is>
          <t>エア漏れ</t>
        </is>
      </c>
      <c r="K69" s="12" t="n">
        <v>18</v>
      </c>
      <c r="L69" s="4" t="inlineStr">
        <is>
          <t>応答時間NG</t>
        </is>
      </c>
      <c r="M69" s="12" t="n">
        <v>10</v>
      </c>
      <c r="N69" s="4" t="inlineStr">
        <is>
          <t>ボディ鋳巣</t>
        </is>
      </c>
      <c r="O69" s="12" t="n">
        <v>11</v>
      </c>
    </row>
    <row r="70">
      <c r="A70" s="11" t="inlineStr">
        <is>
          <t>2026-07</t>
        </is>
      </c>
      <c r="B70" s="11" t="inlineStr">
        <is>
          <t>L-11</t>
        </is>
      </c>
      <c r="C70" s="11" t="inlineStr">
        <is>
          <t>SV-1050-00</t>
        </is>
      </c>
      <c r="D70" s="4" t="inlineStr">
        <is>
          <t>小型電磁弁 SV-1050形</t>
        </is>
      </c>
      <c r="E70" s="12" t="n">
        <v>2400</v>
      </c>
      <c r="F70" s="12" t="n">
        <v>60</v>
      </c>
      <c r="G70" s="12">
        <f>E70-F70</f>
        <v/>
      </c>
      <c r="H70" s="13">
        <f>IF(E70=0,"",G70/E70)</f>
        <v/>
      </c>
      <c r="I70" s="14">
        <f>IF(H70="","",H70-0.985)</f>
        <v/>
      </c>
      <c r="J70" s="4" t="inlineStr">
        <is>
          <t>ボディ鋳巣</t>
        </is>
      </c>
      <c r="K70" s="12" t="n">
        <v>28</v>
      </c>
      <c r="L70" s="4" t="inlineStr">
        <is>
          <t>ねじ山不良</t>
        </is>
      </c>
      <c r="M70" s="12" t="n">
        <v>20</v>
      </c>
      <c r="N70" s="4" t="inlineStr">
        <is>
          <t>応答時間NG</t>
        </is>
      </c>
      <c r="O70" s="12" t="n">
        <v>12</v>
      </c>
    </row>
    <row r="71">
      <c r="A71" s="11" t="inlineStr">
        <is>
          <t>2026-07</t>
        </is>
      </c>
      <c r="B71" s="11" t="inlineStr">
        <is>
          <t>L-11</t>
        </is>
      </c>
      <c r="C71" s="11" t="inlineStr">
        <is>
          <t>SV-1050-S1</t>
        </is>
      </c>
      <c r="D71" s="4" t="inlineStr">
        <is>
          <t>小型電磁弁 SV-1050S形</t>
        </is>
      </c>
      <c r="E71" s="12" t="n">
        <v>780</v>
      </c>
      <c r="F71" s="12" t="n">
        <v>20</v>
      </c>
      <c r="G71" s="12">
        <f>E71-F71</f>
        <v/>
      </c>
      <c r="H71" s="13">
        <f>IF(E71=0,"",G71/E71)</f>
        <v/>
      </c>
      <c r="I71" s="14">
        <f>IF(H71="","",H71-0.985)</f>
        <v/>
      </c>
      <c r="J71" s="4" t="inlineStr">
        <is>
          <t>応答時間NG</t>
        </is>
      </c>
      <c r="K71" s="12" t="n">
        <v>11</v>
      </c>
      <c r="L71" s="4" t="inlineStr">
        <is>
          <t>Oリング噛み込み</t>
        </is>
      </c>
      <c r="M71" s="12" t="n">
        <v>4</v>
      </c>
      <c r="N71" s="4" t="inlineStr">
        <is>
          <t>ねじ山不良</t>
        </is>
      </c>
      <c r="O71" s="12" t="n">
        <v>5</v>
      </c>
    </row>
    <row r="72">
      <c r="A72" s="11" t="inlineStr">
        <is>
          <t>2026-07</t>
        </is>
      </c>
      <c r="B72" s="11" t="inlineStr">
        <is>
          <t>L-12</t>
        </is>
      </c>
      <c r="C72" s="11" t="inlineStr">
        <is>
          <t>SV-1050-00</t>
        </is>
      </c>
      <c r="D72" s="4" t="inlineStr">
        <is>
          <t>小型電磁弁 SV-1050形</t>
        </is>
      </c>
      <c r="E72" s="12" t="n">
        <v>4170</v>
      </c>
      <c r="F72" s="12" t="n">
        <v>71</v>
      </c>
      <c r="G72" s="12">
        <f>E72-F72</f>
        <v/>
      </c>
      <c r="H72" s="13">
        <f>IF(E72=0,"",G72/E72)</f>
        <v/>
      </c>
      <c r="I72" s="14">
        <f>IF(H72="","",H72-0.985)</f>
        <v/>
      </c>
      <c r="J72" s="4" t="inlineStr">
        <is>
          <t>エア漏れ</t>
        </is>
      </c>
      <c r="K72" s="12" t="n">
        <v>40</v>
      </c>
      <c r="L72" s="4" t="inlineStr">
        <is>
          <t>応答時間NG</t>
        </is>
      </c>
      <c r="M72" s="12" t="n">
        <v>18</v>
      </c>
      <c r="N72" s="4" t="inlineStr">
        <is>
          <t>ボディ鋳巣</t>
        </is>
      </c>
      <c r="O72" s="12" t="n">
        <v>13</v>
      </c>
    </row>
    <row r="73">
      <c r="A73" s="11" t="inlineStr">
        <is>
          <t>2026-07</t>
        </is>
      </c>
      <c r="B73" s="11" t="inlineStr">
        <is>
          <t>L-13</t>
        </is>
      </c>
      <c r="C73" s="11" t="inlineStr">
        <is>
          <t>SV-1030-00</t>
        </is>
      </c>
      <c r="D73" s="4" t="inlineStr">
        <is>
          <t>小型電磁弁 SV-1030形</t>
        </is>
      </c>
      <c r="E73" s="12" t="n">
        <v>2550</v>
      </c>
      <c r="F73" s="12" t="n">
        <v>64</v>
      </c>
      <c r="G73" s="12">
        <f>E73-F73</f>
        <v/>
      </c>
      <c r="H73" s="13">
        <f>IF(E73=0,"",G73/E73)</f>
        <v/>
      </c>
      <c r="I73" s="14">
        <f>IF(H73="","",H73-0.985)</f>
        <v/>
      </c>
      <c r="J73" s="4" t="inlineStr">
        <is>
          <t>応答時間NG</t>
        </is>
      </c>
      <c r="K73" s="12" t="n">
        <v>32</v>
      </c>
      <c r="L73" s="4" t="inlineStr">
        <is>
          <t>Oリング噛み込み</t>
        </is>
      </c>
      <c r="M73" s="12" t="n">
        <v>19</v>
      </c>
      <c r="N73" s="4" t="inlineStr">
        <is>
          <t>ねじ山不良</t>
        </is>
      </c>
      <c r="O73" s="12" t="n">
        <v>13</v>
      </c>
    </row>
    <row r="74">
      <c r="A74" s="11" t="inlineStr">
        <is>
          <t>2026-07</t>
        </is>
      </c>
      <c r="B74" s="11" t="inlineStr">
        <is>
          <t>L-13</t>
        </is>
      </c>
      <c r="C74" s="11" t="inlineStr">
        <is>
          <t>SV-1050-00</t>
        </is>
      </c>
      <c r="D74" s="4" t="inlineStr">
        <is>
          <t>小型電磁弁 SV-1050形</t>
        </is>
      </c>
      <c r="E74" s="12" t="n">
        <v>1810</v>
      </c>
      <c r="F74" s="12" t="n">
        <v>45</v>
      </c>
      <c r="G74" s="12">
        <f>E74-F74</f>
        <v/>
      </c>
      <c r="H74" s="13">
        <f>IF(E74=0,"",G74/E74)</f>
        <v/>
      </c>
      <c r="I74" s="14">
        <f>IF(H74="","",H74-0.985)</f>
        <v/>
      </c>
      <c r="J74" s="4" t="inlineStr">
        <is>
          <t>応答時間NG</t>
        </is>
      </c>
      <c r="K74" s="12" t="n">
        <v>23</v>
      </c>
      <c r="L74" s="4" t="inlineStr">
        <is>
          <t>Oリング噛み込み</t>
        </is>
      </c>
      <c r="M74" s="12" t="n">
        <v>14</v>
      </c>
      <c r="N74" s="4" t="inlineStr">
        <is>
          <t>ねじ山不良</t>
        </is>
      </c>
      <c r="O74" s="12" t="n">
        <v>8</v>
      </c>
    </row>
    <row r="75">
      <c r="A75" s="11" t="inlineStr">
        <is>
          <t>2026-07</t>
        </is>
      </c>
      <c r="B75" s="11" t="inlineStr">
        <is>
          <t>L-14</t>
        </is>
      </c>
      <c r="C75" s="11" t="inlineStr">
        <is>
          <t>SV-1050-00</t>
        </is>
      </c>
      <c r="D75" s="4" t="inlineStr">
        <is>
          <t>小型電磁弁 SV-1050形</t>
        </is>
      </c>
      <c r="E75" s="12" t="n">
        <v>4440</v>
      </c>
      <c r="F75" s="12" t="n">
        <v>58</v>
      </c>
      <c r="G75" s="12">
        <f>E75-F75</f>
        <v/>
      </c>
      <c r="H75" s="13">
        <f>IF(E75=0,"",G75/E75)</f>
        <v/>
      </c>
      <c r="I75" s="14">
        <f>IF(H75="","",H75-0.985)</f>
        <v/>
      </c>
      <c r="J75" s="4" t="inlineStr">
        <is>
          <t>Oリング噛み込み</t>
        </is>
      </c>
      <c r="K75" s="12" t="n">
        <v>31</v>
      </c>
      <c r="L75" s="4" t="inlineStr">
        <is>
          <t>ボディ鋳巣</t>
        </is>
      </c>
      <c r="M75" s="12" t="n">
        <v>15</v>
      </c>
      <c r="N75" s="4" t="inlineStr">
        <is>
          <t>エア漏れ</t>
        </is>
      </c>
      <c r="O75" s="12" t="n">
        <v>12</v>
      </c>
    </row>
    <row r="76">
      <c r="A76" s="11" t="inlineStr">
        <is>
          <t>2026-07</t>
        </is>
      </c>
      <c r="B76" s="11" t="inlineStr">
        <is>
          <t>L-15</t>
        </is>
      </c>
      <c r="C76" s="11" t="inlineStr">
        <is>
          <t>DP-6010-00</t>
        </is>
      </c>
      <c r="D76" s="4" t="inlineStr">
        <is>
          <t>圧力センサ DP-6010形</t>
        </is>
      </c>
      <c r="E76" s="12" t="n">
        <v>970</v>
      </c>
      <c r="F76" s="12" t="n">
        <v>25</v>
      </c>
      <c r="G76" s="12">
        <f>E76-F76</f>
        <v/>
      </c>
      <c r="H76" s="13">
        <f>IF(E76=0,"",G76/E76)</f>
        <v/>
      </c>
      <c r="I76" s="14">
        <f>IF(H76="","",H76-0.985)</f>
        <v/>
      </c>
      <c r="J76" s="4" t="inlineStr">
        <is>
          <t>はんだ不良</t>
        </is>
      </c>
      <c r="K76" s="12" t="n">
        <v>13</v>
      </c>
      <c r="L76" s="4" t="inlineStr">
        <is>
          <t>気密NG</t>
        </is>
      </c>
      <c r="M76" s="12" t="n">
        <v>7</v>
      </c>
      <c r="N76" s="4" t="inlineStr">
        <is>
          <t>出力ズレ（スパン）</t>
        </is>
      </c>
      <c r="O76" s="12" t="n">
        <v>5</v>
      </c>
    </row>
    <row r="77">
      <c r="A77" s="11" t="inlineStr">
        <is>
          <t>2026-07</t>
        </is>
      </c>
      <c r="B77" s="11" t="inlineStr">
        <is>
          <t>L-16</t>
        </is>
      </c>
      <c r="C77" s="11" t="inlineStr">
        <is>
          <t>DP-6100-00</t>
        </is>
      </c>
      <c r="D77" s="4" t="inlineStr">
        <is>
          <t>圧力センサ DP-6100形</t>
        </is>
      </c>
      <c r="E77" s="12" t="n">
        <v>390</v>
      </c>
      <c r="F77" s="12" t="n">
        <v>13</v>
      </c>
      <c r="G77" s="12">
        <f>E77-F77</f>
        <v/>
      </c>
      <c r="H77" s="13">
        <f>IF(E77=0,"",G77/E77)</f>
        <v/>
      </c>
      <c r="I77" s="14">
        <f>IF(H77="","",H77-0.985)</f>
        <v/>
      </c>
      <c r="J77" s="4" t="inlineStr">
        <is>
          <t>気密NG</t>
        </is>
      </c>
      <c r="K77" s="12" t="n">
        <v>7</v>
      </c>
      <c r="L77" s="4" t="inlineStr">
        <is>
          <t>ゼロ点ドリフト</t>
        </is>
      </c>
      <c r="M77" s="12" t="n">
        <v>3</v>
      </c>
      <c r="N77" s="4" t="inlineStr">
        <is>
          <t>素子クラック</t>
        </is>
      </c>
      <c r="O77" s="12" t="n">
        <v>3</v>
      </c>
    </row>
    <row r="78">
      <c r="A78" s="11" t="inlineStr">
        <is>
          <t>2026-07</t>
        </is>
      </c>
      <c r="B78" s="11" t="inlineStr">
        <is>
          <t>L-16</t>
        </is>
      </c>
      <c r="C78" s="11" t="inlineStr">
        <is>
          <t>DP-6100-E1</t>
        </is>
      </c>
      <c r="D78" s="4" t="inlineStr">
        <is>
          <t>圧力センサ DP-6100E形</t>
        </is>
      </c>
      <c r="E78" s="12" t="n">
        <v>80</v>
      </c>
      <c r="F78" s="12" t="n">
        <v>3</v>
      </c>
      <c r="G78" s="12">
        <f>E78-F78</f>
        <v/>
      </c>
      <c r="H78" s="13">
        <f>IF(E78=0,"",G78/E78)</f>
        <v/>
      </c>
      <c r="I78" s="14">
        <f>IF(H78="","",H78-0.985)</f>
        <v/>
      </c>
      <c r="J78" s="4" t="inlineStr">
        <is>
          <t>出力ズレ（スパン）</t>
        </is>
      </c>
      <c r="K78" s="12" t="n">
        <v>2</v>
      </c>
      <c r="L78" s="4" t="inlineStr">
        <is>
          <t>素子クラック</t>
        </is>
      </c>
      <c r="M78" s="12" t="n">
        <v>1</v>
      </c>
      <c r="N78" s="4" t="inlineStr">
        <is>
          <t>気密NG</t>
        </is>
      </c>
      <c r="O78" s="12" t="n">
        <v>0</v>
      </c>
    </row>
    <row r="79">
      <c r="A79" s="11" t="inlineStr">
        <is>
          <t>2026-07</t>
        </is>
      </c>
      <c r="B79" s="11" t="inlineStr">
        <is>
          <t>L-17</t>
        </is>
      </c>
      <c r="C79" s="11" t="inlineStr">
        <is>
          <t>DP-6010-00</t>
        </is>
      </c>
      <c r="D79" s="4" t="inlineStr">
        <is>
          <t>圧力センサ DP-6010形</t>
        </is>
      </c>
      <c r="E79" s="12" t="n">
        <v>520</v>
      </c>
      <c r="F79" s="12" t="n">
        <v>10</v>
      </c>
      <c r="G79" s="12">
        <f>E79-F79</f>
        <v/>
      </c>
      <c r="H79" s="13">
        <f>IF(E79=0,"",G79/E79)</f>
        <v/>
      </c>
      <c r="I79" s="14">
        <f>IF(H79="","",H79-0.985)</f>
        <v/>
      </c>
      <c r="J79" s="4" t="inlineStr">
        <is>
          <t>ゼロ点ドリフト</t>
        </is>
      </c>
      <c r="K79" s="12" t="n">
        <v>5</v>
      </c>
      <c r="L79" s="4" t="inlineStr">
        <is>
          <t>出力ズレ（スパン）</t>
        </is>
      </c>
      <c r="M79" s="12" t="n">
        <v>3</v>
      </c>
      <c r="N79" s="4" t="inlineStr">
        <is>
          <t>はんだ不良</t>
        </is>
      </c>
      <c r="O79" s="12" t="n">
        <v>2</v>
      </c>
    </row>
    <row r="80">
      <c r="A80" s="11" t="inlineStr">
        <is>
          <t>2026-07</t>
        </is>
      </c>
      <c r="B80" s="11" t="inlineStr">
        <is>
          <t>L-17</t>
        </is>
      </c>
      <c r="C80" s="11" t="inlineStr">
        <is>
          <t>DP-6100-00</t>
        </is>
      </c>
      <c r="D80" s="4" t="inlineStr">
        <is>
          <t>圧力センサ DP-6100形</t>
        </is>
      </c>
      <c r="E80" s="12" t="n">
        <v>440</v>
      </c>
      <c r="F80" s="12" t="n">
        <v>9</v>
      </c>
      <c r="G80" s="12">
        <f>E80-F80</f>
        <v/>
      </c>
      <c r="H80" s="13">
        <f>IF(E80=0,"",G80/E80)</f>
        <v/>
      </c>
      <c r="I80" s="14">
        <f>IF(H80="","",H80-0.985)</f>
        <v/>
      </c>
      <c r="J80" s="4" t="inlineStr">
        <is>
          <t>素子クラック</t>
        </is>
      </c>
      <c r="K80" s="12" t="n">
        <v>5</v>
      </c>
      <c r="L80" s="4" t="inlineStr">
        <is>
          <t>はんだ不良</t>
        </is>
      </c>
      <c r="M80" s="12" t="n">
        <v>2</v>
      </c>
      <c r="N80" s="4" t="inlineStr">
        <is>
          <t>ゼロ点ドリフト</t>
        </is>
      </c>
      <c r="O80" s="12" t="n">
        <v>2</v>
      </c>
    </row>
    <row r="81">
      <c r="A81" s="11" t="inlineStr">
        <is>
          <t>2026-07</t>
        </is>
      </c>
      <c r="B81" s="11" t="inlineStr">
        <is>
          <t>L-18</t>
        </is>
      </c>
      <c r="C81" s="11" t="inlineStr">
        <is>
          <t>DP-6010-00</t>
        </is>
      </c>
      <c r="D81" s="4" t="inlineStr">
        <is>
          <t>圧力センサ DP-6010形</t>
        </is>
      </c>
      <c r="E81" s="12" t="n">
        <v>1100</v>
      </c>
      <c r="F81" s="12" t="n">
        <v>17</v>
      </c>
      <c r="G81" s="12">
        <f>E81-F81</f>
        <v/>
      </c>
      <c r="H81" s="13">
        <f>IF(E81=0,"",G81/E81)</f>
        <v/>
      </c>
      <c r="I81" s="14">
        <f>IF(H81="","",H81-0.985)</f>
        <v/>
      </c>
      <c r="J81" s="4" t="inlineStr">
        <is>
          <t>出力ズレ（スパン）</t>
        </is>
      </c>
      <c r="K81" s="12" t="n">
        <v>8</v>
      </c>
      <c r="L81" s="4" t="inlineStr">
        <is>
          <t>素子クラック</t>
        </is>
      </c>
      <c r="M81" s="12" t="n">
        <v>6</v>
      </c>
      <c r="N81" s="4" t="inlineStr">
        <is>
          <t>気密NG</t>
        </is>
      </c>
      <c r="O81" s="12" t="n">
        <v>3</v>
      </c>
    </row>
    <row r="82">
      <c r="A82" s="11" t="inlineStr">
        <is>
          <t>2026-07</t>
        </is>
      </c>
      <c r="B82" s="11" t="inlineStr">
        <is>
          <t>L-19</t>
        </is>
      </c>
      <c r="C82" s="11" t="inlineStr">
        <is>
          <t>DP-6100-00</t>
        </is>
      </c>
      <c r="D82" s="4" t="inlineStr">
        <is>
          <t>圧力センサ DP-6100形</t>
        </is>
      </c>
      <c r="E82" s="12" t="n">
        <v>1070</v>
      </c>
      <c r="F82" s="12" t="n">
        <v>31</v>
      </c>
      <c r="G82" s="12">
        <f>E82-F82</f>
        <v/>
      </c>
      <c r="H82" s="13">
        <f>IF(E82=0,"",G82/E82)</f>
        <v/>
      </c>
      <c r="I82" s="14">
        <f>IF(H82="","",H82-0.985)</f>
        <v/>
      </c>
      <c r="J82" s="4" t="inlineStr">
        <is>
          <t>出力ズレ（スパン）</t>
        </is>
      </c>
      <c r="K82" s="12" t="n">
        <v>15</v>
      </c>
      <c r="L82" s="4" t="inlineStr">
        <is>
          <t>素子クラック</t>
        </is>
      </c>
      <c r="M82" s="12" t="n">
        <v>9</v>
      </c>
      <c r="N82" s="4" t="inlineStr">
        <is>
          <t>気密NG</t>
        </is>
      </c>
      <c r="O82" s="12" t="n">
        <v>7</v>
      </c>
    </row>
    <row r="83">
      <c r="A83" s="11" t="inlineStr">
        <is>
          <t>2026-07</t>
        </is>
      </c>
      <c r="B83" s="11" t="inlineStr">
        <is>
          <t>L-20</t>
        </is>
      </c>
      <c r="C83" s="11" t="inlineStr">
        <is>
          <t>DC-8008-00</t>
        </is>
      </c>
      <c r="D83" s="4" t="inlineStr">
        <is>
          <t>車載コネクタ DC-8008形</t>
        </is>
      </c>
      <c r="E83" s="12" t="n">
        <v>97600</v>
      </c>
      <c r="F83" s="12" t="n">
        <v>1366</v>
      </c>
      <c r="G83" s="12">
        <f>E83-F83</f>
        <v/>
      </c>
      <c r="H83" s="13">
        <f>IF(E83=0,"",G83/E83)</f>
        <v/>
      </c>
      <c r="I83" s="14">
        <f>IF(H83="","",H83-0.985)</f>
        <v/>
      </c>
      <c r="J83" s="4" t="inlineStr">
        <is>
          <t>嵌合力NG</t>
        </is>
      </c>
      <c r="K83" s="12" t="n">
        <v>591</v>
      </c>
      <c r="L83" s="4" t="inlineStr">
        <is>
          <t>端子曲がり</t>
        </is>
      </c>
      <c r="M83" s="12" t="n">
        <v>406</v>
      </c>
      <c r="N83" s="4" t="inlineStr">
        <is>
          <t>ハウジング欠け</t>
        </is>
      </c>
      <c r="O83" s="12" t="n">
        <v>369</v>
      </c>
    </row>
    <row r="84">
      <c r="A84" s="11" t="inlineStr">
        <is>
          <t>2026-07</t>
        </is>
      </c>
      <c r="B84" s="11" t="inlineStr">
        <is>
          <t>L-21</t>
        </is>
      </c>
      <c r="C84" s="11" t="inlineStr">
        <is>
          <t>DC-8008-00</t>
        </is>
      </c>
      <c r="D84" s="4" t="inlineStr">
        <is>
          <t>車載コネクタ DC-8008形</t>
        </is>
      </c>
      <c r="E84" s="12" t="n">
        <v>56040</v>
      </c>
      <c r="F84" s="12" t="n">
        <v>616</v>
      </c>
      <c r="G84" s="12">
        <f>E84-F84</f>
        <v/>
      </c>
      <c r="H84" s="13">
        <f>IF(E84=0,"",G84/E84)</f>
        <v/>
      </c>
      <c r="I84" s="14">
        <f>IF(H84="","",H84-0.985)</f>
        <v/>
      </c>
      <c r="J84" s="4" t="inlineStr">
        <is>
          <t>端子未挿入</t>
        </is>
      </c>
      <c r="K84" s="12" t="n">
        <v>298</v>
      </c>
      <c r="L84" s="4" t="inlineStr">
        <is>
          <t>ハウジング欠け</t>
        </is>
      </c>
      <c r="M84" s="12" t="n">
        <v>154</v>
      </c>
      <c r="N84" s="4" t="inlineStr">
        <is>
          <t>嵌合力NG</t>
        </is>
      </c>
      <c r="O84" s="12" t="n">
        <v>164</v>
      </c>
    </row>
    <row r="85">
      <c r="A85" s="11" t="inlineStr">
        <is>
          <t>2026-07</t>
        </is>
      </c>
      <c r="B85" s="11" t="inlineStr">
        <is>
          <t>L-21</t>
        </is>
      </c>
      <c r="C85" s="11" t="inlineStr">
        <is>
          <t>DC-8016-00</t>
        </is>
      </c>
      <c r="D85" s="4" t="inlineStr">
        <is>
          <t>車載コネクタ DC-8016形</t>
        </is>
      </c>
      <c r="E85" s="12" t="n">
        <v>65020</v>
      </c>
      <c r="F85" s="12" t="n">
        <v>715</v>
      </c>
      <c r="G85" s="12">
        <f>E85-F85</f>
        <v/>
      </c>
      <c r="H85" s="13">
        <f>IF(E85=0,"",G85/E85)</f>
        <v/>
      </c>
      <c r="I85" s="14">
        <f>IF(H85="","",H85-0.985)</f>
        <v/>
      </c>
      <c r="J85" s="4" t="inlineStr">
        <is>
          <t>端子曲がり</t>
        </is>
      </c>
      <c r="K85" s="12" t="n">
        <v>312</v>
      </c>
      <c r="L85" s="4" t="inlineStr">
        <is>
          <t>端子未挿入</t>
        </is>
      </c>
      <c r="M85" s="12" t="n">
        <v>209</v>
      </c>
      <c r="N85" s="4" t="inlineStr">
        <is>
          <t>シールマット浮き</t>
        </is>
      </c>
      <c r="O85" s="12" t="n">
        <v>194</v>
      </c>
    </row>
    <row r="86">
      <c r="A86" s="11" t="inlineStr">
        <is>
          <t>2026-07</t>
        </is>
      </c>
      <c r="B86" s="11" t="inlineStr">
        <is>
          <t>L-22</t>
        </is>
      </c>
      <c r="C86" s="11" t="inlineStr">
        <is>
          <t>DC-8016-00</t>
        </is>
      </c>
      <c r="D86" s="4" t="inlineStr">
        <is>
          <t>車載コネクタ DC-8016形</t>
        </is>
      </c>
      <c r="E86" s="12" t="n">
        <v>117300</v>
      </c>
      <c r="F86" s="12" t="n">
        <v>587</v>
      </c>
      <c r="G86" s="12">
        <f>E86-F86</f>
        <v/>
      </c>
      <c r="H86" s="13">
        <f>IF(E86=0,"",G86/E86)</f>
        <v/>
      </c>
      <c r="I86" s="14">
        <f>IF(H86="","",H86-0.985)</f>
        <v/>
      </c>
      <c r="J86" s="4" t="inlineStr">
        <is>
          <t>嵌合力NG</t>
        </is>
      </c>
      <c r="K86" s="12" t="n">
        <v>277</v>
      </c>
      <c r="L86" s="4" t="inlineStr">
        <is>
          <t>端子曲がり</t>
        </is>
      </c>
      <c r="M86" s="12" t="n">
        <v>145</v>
      </c>
      <c r="N86" s="4" t="inlineStr">
        <is>
          <t>ハウジング欠け</t>
        </is>
      </c>
      <c r="O86" s="12" t="n">
        <v>165</v>
      </c>
    </row>
    <row r="87">
      <c r="A87" s="11" t="inlineStr">
        <is>
          <t>2026-07</t>
        </is>
      </c>
      <c r="B87" s="11" t="inlineStr">
        <is>
          <t>L-23</t>
        </is>
      </c>
      <c r="C87" s="11" t="inlineStr">
        <is>
          <t>DC-8016-00</t>
        </is>
      </c>
      <c r="D87" s="4" t="inlineStr">
        <is>
          <t>車載コネクタ DC-8016形</t>
        </is>
      </c>
      <c r="E87" s="12" t="n">
        <v>93310</v>
      </c>
      <c r="F87" s="12" t="n">
        <v>560</v>
      </c>
      <c r="G87" s="12">
        <f>E87-F87</f>
        <v/>
      </c>
      <c r="H87" s="13">
        <f>IF(E87=0,"",G87/E87)</f>
        <v/>
      </c>
      <c r="I87" s="14">
        <f>IF(H87="","",H87-0.985)</f>
        <v/>
      </c>
      <c r="J87" s="4" t="inlineStr">
        <is>
          <t>シールマット浮き</t>
        </is>
      </c>
      <c r="K87" s="12" t="n">
        <v>309</v>
      </c>
      <c r="L87" s="4" t="inlineStr">
        <is>
          <t>嵌合力NG</t>
        </is>
      </c>
      <c r="M87" s="12" t="n">
        <v>118</v>
      </c>
      <c r="N87" s="4" t="inlineStr">
        <is>
          <t>端子未挿入</t>
        </is>
      </c>
      <c r="O87" s="12" t="n">
        <v>133</v>
      </c>
    </row>
    <row r="88">
      <c r="A88" s="11" t="inlineStr">
        <is>
          <t>2026-07</t>
        </is>
      </c>
      <c r="B88" s="11" t="inlineStr">
        <is>
          <t>L-24</t>
        </is>
      </c>
      <c r="C88" s="11" t="inlineStr">
        <is>
          <t>DC-8008-00</t>
        </is>
      </c>
      <c r="D88" s="4" t="inlineStr">
        <is>
          <t>車載コネクタ DC-8008形</t>
        </is>
      </c>
      <c r="E88" s="12" t="n">
        <v>45720</v>
      </c>
      <c r="F88" s="12" t="n">
        <v>640</v>
      </c>
      <c r="G88" s="12">
        <f>E88-F88</f>
        <v/>
      </c>
      <c r="H88" s="13">
        <f>IF(E88=0,"",G88/E88)</f>
        <v/>
      </c>
      <c r="I88" s="14">
        <f>IF(H88="","",H88-0.985)</f>
        <v/>
      </c>
      <c r="J88" s="4" t="inlineStr">
        <is>
          <t>端子未挿入</t>
        </is>
      </c>
      <c r="K88" s="12" t="n">
        <v>319</v>
      </c>
      <c r="L88" s="4" t="inlineStr">
        <is>
          <t>ハウジング欠け</t>
        </is>
      </c>
      <c r="M88" s="12" t="n">
        <v>194</v>
      </c>
      <c r="N88" s="4" t="inlineStr">
        <is>
          <t>嵌合力NG</t>
        </is>
      </c>
      <c r="O88" s="12" t="n">
        <v>127</v>
      </c>
    </row>
    <row r="89">
      <c r="A89" s="11" t="inlineStr">
        <is>
          <t>2026-07</t>
        </is>
      </c>
      <c r="B89" s="11" t="inlineStr">
        <is>
          <t>L-24</t>
        </is>
      </c>
      <c r="C89" s="11" t="inlineStr">
        <is>
          <t>DC-8016-00</t>
        </is>
      </c>
      <c r="D89" s="4" t="inlineStr">
        <is>
          <t>車載コネクタ DC-8016形</t>
        </is>
      </c>
      <c r="E89" s="12" t="n">
        <v>64550</v>
      </c>
      <c r="F89" s="12" t="n">
        <v>904</v>
      </c>
      <c r="G89" s="12">
        <f>E89-F89</f>
        <v/>
      </c>
      <c r="H89" s="13">
        <f>IF(E89=0,"",G89/E89)</f>
        <v/>
      </c>
      <c r="I89" s="14">
        <f>IF(H89="","",H89-0.985)</f>
        <v/>
      </c>
      <c r="J89" s="4" t="inlineStr">
        <is>
          <t>端子未挿入</t>
        </is>
      </c>
      <c r="K89" s="12" t="n">
        <v>429</v>
      </c>
      <c r="L89" s="4" t="inlineStr">
        <is>
          <t>ハウジング欠け</t>
        </is>
      </c>
      <c r="M89" s="12" t="n">
        <v>219</v>
      </c>
      <c r="N89" s="4" t="inlineStr">
        <is>
          <t>嵌合力NG</t>
        </is>
      </c>
      <c r="O89" s="12" t="n">
        <v>256</v>
      </c>
    </row>
    <row r="90">
      <c r="A90" s="11" t="inlineStr">
        <is>
          <t>2026-07</t>
        </is>
      </c>
      <c r="B90" s="11" t="inlineStr">
        <is>
          <t>L-25</t>
        </is>
      </c>
      <c r="C90" s="11" t="inlineStr">
        <is>
          <t>DC-8016-00</t>
        </is>
      </c>
      <c r="D90" s="4" t="inlineStr">
        <is>
          <t>車載コネクタ DC-8016形</t>
        </is>
      </c>
      <c r="E90" s="12" t="n">
        <v>48980</v>
      </c>
      <c r="F90" s="12" t="n">
        <v>637</v>
      </c>
      <c r="G90" s="12">
        <f>E90-F90</f>
        <v/>
      </c>
      <c r="H90" s="13">
        <f>IF(E90=0,"",G90/E90)</f>
        <v/>
      </c>
      <c r="I90" s="14">
        <f>IF(H90="","",H90-0.985)</f>
        <v/>
      </c>
      <c r="J90" s="4" t="inlineStr">
        <is>
          <t>嵌合力NG</t>
        </is>
      </c>
      <c r="K90" s="12" t="n">
        <v>295</v>
      </c>
      <c r="L90" s="4" t="inlineStr">
        <is>
          <t>端子曲がり</t>
        </is>
      </c>
      <c r="M90" s="12" t="n">
        <v>189</v>
      </c>
      <c r="N90" s="4" t="inlineStr">
        <is>
          <t>ハウジング欠け</t>
        </is>
      </c>
      <c r="O90" s="12" t="n">
        <v>153</v>
      </c>
    </row>
    <row r="91">
      <c r="A91" s="11" t="inlineStr">
        <is>
          <t>2026-07</t>
        </is>
      </c>
      <c r="B91" s="11" t="inlineStr">
        <is>
          <t>L-25</t>
        </is>
      </c>
      <c r="C91" s="11" t="inlineStr">
        <is>
          <t>DC-8016-W1</t>
        </is>
      </c>
      <c r="D91" s="4" t="inlineStr">
        <is>
          <t>車載コネクタ DC-8016W形</t>
        </is>
      </c>
      <c r="E91" s="12" t="n">
        <v>25440</v>
      </c>
      <c r="F91" s="12" t="n">
        <v>331</v>
      </c>
      <c r="G91" s="12">
        <f>E91-F91</f>
        <v/>
      </c>
      <c r="H91" s="13">
        <f>IF(E91=0,"",G91/E91)</f>
        <v/>
      </c>
      <c r="I91" s="14">
        <f>IF(H91="","",H91-0.985)</f>
        <v/>
      </c>
      <c r="J91" s="4" t="inlineStr">
        <is>
          <t>ハウジング欠け</t>
        </is>
      </c>
      <c r="K91" s="12" t="n">
        <v>186</v>
      </c>
      <c r="L91" s="4" t="inlineStr">
        <is>
          <t>シールマット浮き</t>
        </is>
      </c>
      <c r="M91" s="12" t="n">
        <v>69</v>
      </c>
      <c r="N91" s="4" t="inlineStr">
        <is>
          <t>端子曲がり</t>
        </is>
      </c>
      <c r="O91" s="12" t="n">
        <v>76</v>
      </c>
    </row>
    <row r="92">
      <c r="A92" s="11" t="inlineStr">
        <is>
          <t>2026-07</t>
        </is>
      </c>
      <c r="B92" s="11" t="inlineStr">
        <is>
          <t>L-26</t>
        </is>
      </c>
      <c r="C92" s="11" t="inlineStr">
        <is>
          <t>DC-8016-W1</t>
        </is>
      </c>
      <c r="D92" s="4" t="inlineStr">
        <is>
          <t>車載コネクタ DC-8016W形</t>
        </is>
      </c>
      <c r="E92" s="12" t="n">
        <v>39460</v>
      </c>
      <c r="F92" s="12" t="n">
        <v>908</v>
      </c>
      <c r="G92" s="12">
        <f>E92-F92</f>
        <v/>
      </c>
      <c r="H92" s="13">
        <f>IF(E92=0,"",G92/E92)</f>
        <v/>
      </c>
      <c r="I92" s="14">
        <f>IF(H92="","",H92-0.985)</f>
        <v/>
      </c>
      <c r="J92" s="4" t="inlineStr">
        <is>
          <t>嵌合力NG</t>
        </is>
      </c>
      <c r="K92" s="12" t="n">
        <v>503</v>
      </c>
      <c r="L92" s="4" t="inlineStr">
        <is>
          <t>端子曲がり</t>
        </is>
      </c>
      <c r="M92" s="12" t="n">
        <v>231</v>
      </c>
      <c r="N92" s="4" t="inlineStr">
        <is>
          <t>ハウジング欠け</t>
        </is>
      </c>
      <c r="O92" s="12" t="n">
        <v>174</v>
      </c>
    </row>
    <row r="93">
      <c r="A93" s="11" t="inlineStr">
        <is>
          <t>2026-07</t>
        </is>
      </c>
      <c r="B93" s="11" t="inlineStr">
        <is>
          <t>L-27</t>
        </is>
      </c>
      <c r="C93" s="11" t="inlineStr">
        <is>
          <t>DR-2412-00</t>
        </is>
      </c>
      <c r="D93" s="4" t="inlineStr">
        <is>
          <t>産業用リレー DR-2412形</t>
        </is>
      </c>
      <c r="E93" s="12" t="n">
        <v>4360</v>
      </c>
      <c r="F93" s="12" t="n">
        <v>113</v>
      </c>
      <c r="G93" s="12">
        <f>E93-F93</f>
        <v/>
      </c>
      <c r="H93" s="13">
        <f>IF(E93=0,"",G93/E93)</f>
        <v/>
      </c>
      <c r="I93" s="14">
        <f>IF(H93="","",H93-0.985)</f>
        <v/>
      </c>
      <c r="J93" s="4" t="inlineStr">
        <is>
          <t>ケース割れ</t>
        </is>
      </c>
      <c r="K93" s="12" t="n">
        <v>56</v>
      </c>
      <c r="L93" s="4" t="inlineStr">
        <is>
          <t>動作電圧NG</t>
        </is>
      </c>
      <c r="M93" s="12" t="n">
        <v>28</v>
      </c>
      <c r="N93" s="4" t="inlineStr">
        <is>
          <t>異物混入</t>
        </is>
      </c>
      <c r="O93" s="12" t="n">
        <v>29</v>
      </c>
    </row>
    <row r="94">
      <c r="A94" s="11" t="inlineStr">
        <is>
          <t>2026-07</t>
        </is>
      </c>
      <c r="B94" s="11" t="inlineStr">
        <is>
          <t>L-27</t>
        </is>
      </c>
      <c r="C94" s="11" t="inlineStr">
        <is>
          <t>DR-2424-00</t>
        </is>
      </c>
      <c r="D94" s="4" t="inlineStr">
        <is>
          <t>産業用リレー DR-2424形</t>
        </is>
      </c>
      <c r="E94" s="12" t="n">
        <v>2560</v>
      </c>
      <c r="F94" s="12" t="n">
        <v>67</v>
      </c>
      <c r="G94" s="12">
        <f>E94-F94</f>
        <v/>
      </c>
      <c r="H94" s="13">
        <f>IF(E94=0,"",G94/E94)</f>
        <v/>
      </c>
      <c r="I94" s="14">
        <f>IF(H94="","",H94-0.985)</f>
        <v/>
      </c>
      <c r="J94" s="4" t="inlineStr">
        <is>
          <t>動作電圧NG</t>
        </is>
      </c>
      <c r="K94" s="12" t="n">
        <v>31</v>
      </c>
      <c r="L94" s="4" t="inlineStr">
        <is>
          <t>端子曲がり</t>
        </is>
      </c>
      <c r="M94" s="12" t="n">
        <v>20</v>
      </c>
      <c r="N94" s="4" t="inlineStr">
        <is>
          <t>接点溶着</t>
        </is>
      </c>
      <c r="O94" s="12" t="n">
        <v>16</v>
      </c>
    </row>
    <row r="95">
      <c r="A95" s="11" t="inlineStr">
        <is>
          <t>2026-07</t>
        </is>
      </c>
      <c r="B95" s="11" t="inlineStr">
        <is>
          <t>L-27</t>
        </is>
      </c>
      <c r="C95" s="11" t="inlineStr">
        <is>
          <t>DR-2412-H0</t>
        </is>
      </c>
      <c r="D95" s="4" t="inlineStr">
        <is>
          <t>産業用リレー DR-2412H形</t>
        </is>
      </c>
      <c r="E95" s="12" t="n">
        <v>1010</v>
      </c>
      <c r="F95" s="12" t="n">
        <v>26</v>
      </c>
      <c r="G95" s="12">
        <f>E95-F95</f>
        <v/>
      </c>
      <c r="H95" s="13">
        <f>IF(E95=0,"",G95/E95)</f>
        <v/>
      </c>
      <c r="I95" s="14">
        <f>IF(H95="","",H95-0.985)</f>
        <v/>
      </c>
      <c r="J95" s="4" t="inlineStr">
        <is>
          <t>接点溶着</t>
        </is>
      </c>
      <c r="K95" s="12" t="n">
        <v>13</v>
      </c>
      <c r="L95" s="4" t="inlineStr">
        <is>
          <t>コイル断線</t>
        </is>
      </c>
      <c r="M95" s="12" t="n">
        <v>6</v>
      </c>
      <c r="N95" s="4" t="inlineStr">
        <is>
          <t>動作電圧NG</t>
        </is>
      </c>
      <c r="O95" s="12" t="n">
        <v>7</v>
      </c>
    </row>
    <row r="96">
      <c r="A96" s="11" t="inlineStr">
        <is>
          <t>2026-07</t>
        </is>
      </c>
      <c r="B96" s="11" t="inlineStr">
        <is>
          <t>L-27</t>
        </is>
      </c>
      <c r="C96" s="11" t="inlineStr">
        <is>
          <t>SV-1030-00</t>
        </is>
      </c>
      <c r="D96" s="4" t="inlineStr">
        <is>
          <t>小型電磁弁 SV-1030形</t>
        </is>
      </c>
      <c r="E96" s="12" t="n">
        <v>1000</v>
      </c>
      <c r="F96" s="12" t="n">
        <v>26</v>
      </c>
      <c r="G96" s="12">
        <f>E96-F96</f>
        <v/>
      </c>
      <c r="H96" s="13">
        <f>IF(E96=0,"",G96/E96)</f>
        <v/>
      </c>
      <c r="I96" s="14">
        <f>IF(H96="","",H96-0.985)</f>
        <v/>
      </c>
      <c r="J96" s="4" t="inlineStr">
        <is>
          <t>Oリング噛み込み</t>
        </is>
      </c>
      <c r="K96" s="12" t="n">
        <v>15</v>
      </c>
      <c r="L96" s="4" t="inlineStr">
        <is>
          <t>ボディ鋳巣</t>
        </is>
      </c>
      <c r="M96" s="12" t="n">
        <v>6</v>
      </c>
      <c r="N96" s="4" t="inlineStr">
        <is>
          <t>エア漏れ</t>
        </is>
      </c>
      <c r="O96" s="12" t="n">
        <v>5</v>
      </c>
    </row>
    <row r="97">
      <c r="A97" s="11" t="inlineStr">
        <is>
          <t>2026-07</t>
        </is>
      </c>
      <c r="B97" s="11" t="inlineStr">
        <is>
          <t>L-27</t>
        </is>
      </c>
      <c r="C97" s="11" t="inlineStr">
        <is>
          <t>SV-1050-00</t>
        </is>
      </c>
      <c r="D97" s="4" t="inlineStr">
        <is>
          <t>小型電磁弁 SV-1050形</t>
        </is>
      </c>
      <c r="E97" s="12" t="n">
        <v>840</v>
      </c>
      <c r="F97" s="12" t="n">
        <v>22</v>
      </c>
      <c r="G97" s="12">
        <f>E97-F97</f>
        <v/>
      </c>
      <c r="H97" s="13">
        <f>IF(E97=0,"",G97/E97)</f>
        <v/>
      </c>
      <c r="I97" s="14">
        <f>IF(H97="","",H97-0.985)</f>
        <v/>
      </c>
      <c r="J97" s="4" t="inlineStr">
        <is>
          <t>ねじ山不良</t>
        </is>
      </c>
      <c r="K97" s="12" t="n">
        <v>10</v>
      </c>
      <c r="L97" s="4" t="inlineStr">
        <is>
          <t>エア漏れ</t>
        </is>
      </c>
      <c r="M97" s="12" t="n">
        <v>5</v>
      </c>
      <c r="N97" s="4" t="inlineStr">
        <is>
          <t>Oリング噛み込み</t>
        </is>
      </c>
      <c r="O97" s="12" t="n">
        <v>7</v>
      </c>
    </row>
    <row r="98">
      <c r="A98" s="11" t="inlineStr">
        <is>
          <t>2026-07</t>
        </is>
      </c>
      <c r="B98" s="11" t="inlineStr">
        <is>
          <t>L-28</t>
        </is>
      </c>
      <c r="C98" s="11" t="inlineStr">
        <is>
          <t>DR-2412-00</t>
        </is>
      </c>
      <c r="D98" s="4" t="inlineStr">
        <is>
          <t>産業用リレー DR-2412形</t>
        </is>
      </c>
      <c r="E98" s="12" t="n">
        <v>2670</v>
      </c>
      <c r="F98" s="12" t="n">
        <v>85</v>
      </c>
      <c r="G98" s="12">
        <f>E98-F98</f>
        <v/>
      </c>
      <c r="H98" s="13">
        <f>IF(E98=0,"",G98/E98)</f>
        <v/>
      </c>
      <c r="I98" s="14">
        <f>IF(H98="","",H98-0.985)</f>
        <v/>
      </c>
      <c r="J98" s="4" t="inlineStr">
        <is>
          <t>コイル断線</t>
        </is>
      </c>
      <c r="K98" s="12" t="n">
        <v>44</v>
      </c>
      <c r="L98" s="4" t="inlineStr">
        <is>
          <t>ケース割れ</t>
        </is>
      </c>
      <c r="M98" s="12" t="n">
        <v>26</v>
      </c>
      <c r="N98" s="4" t="inlineStr">
        <is>
          <t>端子曲がり</t>
        </is>
      </c>
      <c r="O98" s="12" t="n">
        <v>15</v>
      </c>
    </row>
    <row r="99">
      <c r="A99" s="11" t="inlineStr">
        <is>
          <t>2026-07</t>
        </is>
      </c>
      <c r="B99" s="11" t="inlineStr">
        <is>
          <t>L-28</t>
        </is>
      </c>
      <c r="C99" s="11" t="inlineStr">
        <is>
          <t>DR-2424-00</t>
        </is>
      </c>
      <c r="D99" s="4" t="inlineStr">
        <is>
          <t>産業用リレー DR-2424形</t>
        </is>
      </c>
      <c r="E99" s="12" t="n">
        <v>1690</v>
      </c>
      <c r="F99" s="12" t="n">
        <v>54</v>
      </c>
      <c r="G99" s="12">
        <f>E99-F99</f>
        <v/>
      </c>
      <c r="H99" s="13">
        <f>IF(E99=0,"",G99/E99)</f>
        <v/>
      </c>
      <c r="I99" s="14">
        <f>IF(H99="","",H99-0.985)</f>
        <v/>
      </c>
      <c r="J99" s="4" t="inlineStr">
        <is>
          <t>ケース割れ</t>
        </is>
      </c>
      <c r="K99" s="12" t="n">
        <v>23</v>
      </c>
      <c r="L99" s="4" t="inlineStr">
        <is>
          <t>動作電圧NG</t>
        </is>
      </c>
      <c r="M99" s="12" t="n">
        <v>19</v>
      </c>
      <c r="N99" s="4" t="inlineStr">
        <is>
          <t>異物混入</t>
        </is>
      </c>
      <c r="O99" s="12" t="n">
        <v>12</v>
      </c>
    </row>
    <row r="100">
      <c r="A100" s="11" t="inlineStr">
        <is>
          <t>2026-07</t>
        </is>
      </c>
      <c r="B100" s="11" t="inlineStr">
        <is>
          <t>L-28</t>
        </is>
      </c>
      <c r="C100" s="11" t="inlineStr">
        <is>
          <t>SV-1030-00</t>
        </is>
      </c>
      <c r="D100" s="4" t="inlineStr">
        <is>
          <t>小型電磁弁 SV-1030形</t>
        </is>
      </c>
      <c r="E100" s="12" t="n">
        <v>580</v>
      </c>
      <c r="F100" s="12" t="n">
        <v>19</v>
      </c>
      <c r="G100" s="12">
        <f>E100-F100</f>
        <v/>
      </c>
      <c r="H100" s="13">
        <f>IF(E100=0,"",G100/E100)</f>
        <v/>
      </c>
      <c r="I100" s="14">
        <f>IF(H100="","",H100-0.985)</f>
        <v/>
      </c>
      <c r="J100" s="4" t="inlineStr">
        <is>
          <t>ねじ山不良</t>
        </is>
      </c>
      <c r="K100" s="12" t="n">
        <v>10</v>
      </c>
      <c r="L100" s="4" t="inlineStr">
        <is>
          <t>エア漏れ</t>
        </is>
      </c>
      <c r="M100" s="12" t="n">
        <v>6</v>
      </c>
      <c r="N100" s="4" t="inlineStr">
        <is>
          <t>Oリング噛み込み</t>
        </is>
      </c>
      <c r="O100" s="12" t="n">
        <v>3</v>
      </c>
    </row>
    <row r="101">
      <c r="A101" s="11" t="inlineStr">
        <is>
          <t>2026-07</t>
        </is>
      </c>
      <c r="B101" s="11" t="inlineStr">
        <is>
          <t>L-28</t>
        </is>
      </c>
      <c r="C101" s="11" t="inlineStr">
        <is>
          <t>SV-1050-00</t>
        </is>
      </c>
      <c r="D101" s="4" t="inlineStr">
        <is>
          <t>小型電磁弁 SV-1050形</t>
        </is>
      </c>
      <c r="E101" s="12" t="n">
        <v>500</v>
      </c>
      <c r="F101" s="12" t="n">
        <v>16</v>
      </c>
      <c r="G101" s="12">
        <f>E101-F101</f>
        <v/>
      </c>
      <c r="H101" s="13">
        <f>IF(E101=0,"",G101/E101)</f>
        <v/>
      </c>
      <c r="I101" s="14">
        <f>IF(H101="","",H101-0.985)</f>
        <v/>
      </c>
      <c r="J101" s="4" t="inlineStr">
        <is>
          <t>応答時間NG</t>
        </is>
      </c>
      <c r="K101" s="12" t="n">
        <v>7</v>
      </c>
      <c r="L101" s="4" t="inlineStr">
        <is>
          <t>Oリング噛み込み</t>
        </is>
      </c>
      <c r="M101" s="12" t="n">
        <v>5</v>
      </c>
      <c r="N101" s="4" t="inlineStr">
        <is>
          <t>ねじ山不良</t>
        </is>
      </c>
      <c r="O101" s="12" t="n">
        <v>4</v>
      </c>
    </row>
    <row r="102">
      <c r="A102" s="11" t="inlineStr">
        <is>
          <t>2026-07</t>
        </is>
      </c>
      <c r="B102" s="11" t="inlineStr">
        <is>
          <t>L-28</t>
        </is>
      </c>
      <c r="C102" s="11" t="inlineStr">
        <is>
          <t>SV-1050-S1</t>
        </is>
      </c>
      <c r="D102" s="4" t="inlineStr">
        <is>
          <t>小型電磁弁 SV-1050S形</t>
        </is>
      </c>
      <c r="E102" s="12" t="n">
        <v>220</v>
      </c>
      <c r="F102" s="12" t="n">
        <v>7</v>
      </c>
      <c r="G102" s="12">
        <f>E102-F102</f>
        <v/>
      </c>
      <c r="H102" s="13">
        <f>IF(E102=0,"",G102/E102)</f>
        <v/>
      </c>
      <c r="I102" s="14">
        <f>IF(H102="","",H102-0.985)</f>
        <v/>
      </c>
      <c r="J102" s="4" t="inlineStr">
        <is>
          <t>ねじ山不良</t>
        </is>
      </c>
      <c r="K102" s="12" t="n">
        <v>4</v>
      </c>
      <c r="L102" s="4" t="inlineStr">
        <is>
          <t>エア漏れ</t>
        </is>
      </c>
      <c r="M102" s="12" t="n">
        <v>2</v>
      </c>
      <c r="N102" s="4" t="inlineStr">
        <is>
          <t>Oリング噛み込み</t>
        </is>
      </c>
      <c r="O102" s="12" t="n">
        <v>1</v>
      </c>
    </row>
    <row r="103">
      <c r="A103" s="11" t="inlineStr">
        <is>
          <t>2026-07</t>
        </is>
      </c>
      <c r="B103" s="11" t="inlineStr">
        <is>
          <t>L-28</t>
        </is>
      </c>
      <c r="C103" s="11" t="inlineStr">
        <is>
          <t>DP-6010-00</t>
        </is>
      </c>
      <c r="D103" s="4" t="inlineStr">
        <is>
          <t>圧力センサ DP-6010形</t>
        </is>
      </c>
      <c r="E103" s="12" t="n">
        <v>140</v>
      </c>
      <c r="F103" s="12" t="n">
        <v>4</v>
      </c>
      <c r="G103" s="12">
        <f>E103-F103</f>
        <v/>
      </c>
      <c r="H103" s="13">
        <f>IF(E103=0,"",G103/E103)</f>
        <v/>
      </c>
      <c r="I103" s="14">
        <f>IF(H103="","",H103-0.985)</f>
        <v/>
      </c>
      <c r="J103" s="4" t="inlineStr">
        <is>
          <t>ゼロ点ドリフト</t>
        </is>
      </c>
      <c r="K103" s="12" t="n">
        <v>2</v>
      </c>
      <c r="L103" s="4" t="inlineStr">
        <is>
          <t>出力ズレ（スパン）</t>
        </is>
      </c>
      <c r="M103" s="12" t="n">
        <v>1</v>
      </c>
      <c r="N103" s="4" t="inlineStr">
        <is>
          <t>はんだ不良</t>
        </is>
      </c>
      <c r="O103" s="12" t="n">
        <v>1</v>
      </c>
    </row>
    <row r="104">
      <c r="A104" s="11" t="inlineStr">
        <is>
          <t>2026-07</t>
        </is>
      </c>
      <c r="B104" s="11" t="inlineStr">
        <is>
          <t>L-28</t>
        </is>
      </c>
      <c r="C104" s="11" t="inlineStr">
        <is>
          <t>DC-8008-00</t>
        </is>
      </c>
      <c r="D104" s="4" t="inlineStr">
        <is>
          <t>車載コネクタ DC-8008形</t>
        </is>
      </c>
      <c r="E104" s="12" t="n">
        <v>10870</v>
      </c>
      <c r="F104" s="12" t="n">
        <v>348</v>
      </c>
      <c r="G104" s="12">
        <f>E104-F104</f>
        <v/>
      </c>
      <c r="H104" s="13">
        <f>IF(E104=0,"",G104/E104)</f>
        <v/>
      </c>
      <c r="I104" s="14">
        <f>IF(H104="","",H104-0.985)</f>
        <v/>
      </c>
      <c r="J104" s="4" t="inlineStr">
        <is>
          <t>シールマット浮き</t>
        </is>
      </c>
      <c r="K104" s="12" t="n">
        <v>199</v>
      </c>
      <c r="L104" s="4" t="inlineStr">
        <is>
          <t>嵌合力NG</t>
        </is>
      </c>
      <c r="M104" s="12" t="n">
        <v>74</v>
      </c>
      <c r="N104" s="4" t="inlineStr">
        <is>
          <t>端子未挿入</t>
        </is>
      </c>
      <c r="O104" s="12" t="n">
        <v>75</v>
      </c>
    </row>
    <row r="105">
      <c r="A105" s="11" t="inlineStr">
        <is>
          <t>2026-07</t>
        </is>
      </c>
      <c r="B105" s="11" t="inlineStr">
        <is>
          <t>L-28</t>
        </is>
      </c>
      <c r="C105" s="11" t="inlineStr">
        <is>
          <t>DC-8016-00</t>
        </is>
      </c>
      <c r="D105" s="4" t="inlineStr">
        <is>
          <t>車載コネクタ DC-8016形</t>
        </is>
      </c>
      <c r="E105" s="12" t="n">
        <v>10980</v>
      </c>
      <c r="F105" s="12" t="n">
        <v>351</v>
      </c>
      <c r="G105" s="12">
        <f>E105-F105</f>
        <v/>
      </c>
      <c r="H105" s="13">
        <f>IF(E105=0,"",G105/E105)</f>
        <v/>
      </c>
      <c r="I105" s="14">
        <f>IF(H105="","",H105-0.985)</f>
        <v/>
      </c>
      <c r="J105" s="4" t="inlineStr">
        <is>
          <t>シールマット浮き</t>
        </is>
      </c>
      <c r="K105" s="12" t="n">
        <v>172</v>
      </c>
      <c r="L105" s="4" t="inlineStr">
        <is>
          <t>嵌合力NG</t>
        </is>
      </c>
      <c r="M105" s="12" t="n">
        <v>86</v>
      </c>
      <c r="N105" s="4" t="inlineStr">
        <is>
          <t>端子未挿入</t>
        </is>
      </c>
      <c r="O105" s="12" t="n">
        <v>93</v>
      </c>
    </row>
    <row r="106">
      <c r="A106" s="11" t="inlineStr">
        <is>
          <t>2026-08</t>
        </is>
      </c>
      <c r="B106" s="11" t="inlineStr">
        <is>
          <t>L-01</t>
        </is>
      </c>
      <c r="C106" s="11" t="inlineStr">
        <is>
          <t>DR-2412-00</t>
        </is>
      </c>
      <c r="D106" s="4" t="inlineStr">
        <is>
          <t>産業用リレー DR-2412形</t>
        </is>
      </c>
      <c r="E106" s="12" t="n">
        <v>9180</v>
      </c>
      <c r="F106" s="12" t="n">
        <v>129</v>
      </c>
      <c r="G106" s="12">
        <f>E106-F106</f>
        <v/>
      </c>
      <c r="H106" s="13">
        <f>IF(E106=0,"",G106/E106)</f>
        <v/>
      </c>
      <c r="I106" s="14">
        <f>IF(H106="","",H106-0.985)</f>
        <v/>
      </c>
      <c r="J106" s="4" t="inlineStr">
        <is>
          <t>異物混入</t>
        </is>
      </c>
      <c r="K106" s="12" t="n">
        <v>55</v>
      </c>
      <c r="L106" s="4" t="inlineStr">
        <is>
          <t>接点溶着</t>
        </is>
      </c>
      <c r="M106" s="12" t="n">
        <v>38</v>
      </c>
      <c r="N106" s="4" t="inlineStr">
        <is>
          <t>ケース割れ</t>
        </is>
      </c>
      <c r="O106" s="12" t="n">
        <v>36</v>
      </c>
    </row>
    <row r="107">
      <c r="A107" s="11" t="inlineStr">
        <is>
          <t>2026-08</t>
        </is>
      </c>
      <c r="B107" s="11" t="inlineStr">
        <is>
          <t>L-01</t>
        </is>
      </c>
      <c r="C107" s="11" t="inlineStr">
        <is>
          <t>DR-2424-00</t>
        </is>
      </c>
      <c r="D107" s="4" t="inlineStr">
        <is>
          <t>産業用リレー DR-2424形</t>
        </is>
      </c>
      <c r="E107" s="12" t="n">
        <v>6030</v>
      </c>
      <c r="F107" s="12" t="n">
        <v>84</v>
      </c>
      <c r="G107" s="12">
        <f>E107-F107</f>
        <v/>
      </c>
      <c r="H107" s="13">
        <f>IF(E107=0,"",G107/E107)</f>
        <v/>
      </c>
      <c r="I107" s="14">
        <f>IF(H107="","",H107-0.985)</f>
        <v/>
      </c>
      <c r="J107" s="4" t="inlineStr">
        <is>
          <t>ケース割れ</t>
        </is>
      </c>
      <c r="K107" s="12" t="n">
        <v>43</v>
      </c>
      <c r="L107" s="4" t="inlineStr">
        <is>
          <t>動作電圧NG</t>
        </is>
      </c>
      <c r="M107" s="12" t="n">
        <v>21</v>
      </c>
      <c r="N107" s="4" t="inlineStr">
        <is>
          <t>異物混入</t>
        </is>
      </c>
      <c r="O107" s="12" t="n">
        <v>20</v>
      </c>
    </row>
    <row r="108">
      <c r="A108" s="11" t="inlineStr">
        <is>
          <t>2026-08</t>
        </is>
      </c>
      <c r="B108" s="11" t="inlineStr">
        <is>
          <t>L-02</t>
        </is>
      </c>
      <c r="C108" s="11" t="inlineStr">
        <is>
          <t>DR-2412-00</t>
        </is>
      </c>
      <c r="D108" s="4" t="inlineStr">
        <is>
          <t>産業用リレー DR-2412形</t>
        </is>
      </c>
      <c r="E108" s="12" t="n">
        <v>10160</v>
      </c>
      <c r="F108" s="12" t="n">
        <v>163</v>
      </c>
      <c r="G108" s="12">
        <f>E108-F108</f>
        <v/>
      </c>
      <c r="H108" s="13">
        <f>IF(E108=0,"",G108/E108)</f>
        <v/>
      </c>
      <c r="I108" s="14">
        <f>IF(H108="","",H108-0.985)</f>
        <v/>
      </c>
      <c r="J108" s="4" t="inlineStr">
        <is>
          <t>接点溶着</t>
        </is>
      </c>
      <c r="K108" s="12" t="n">
        <v>90</v>
      </c>
      <c r="L108" s="4" t="inlineStr">
        <is>
          <t>コイル断線</t>
        </is>
      </c>
      <c r="M108" s="12" t="n">
        <v>42</v>
      </c>
      <c r="N108" s="4" t="inlineStr">
        <is>
          <t>動作電圧NG</t>
        </is>
      </c>
      <c r="O108" s="12" t="n">
        <v>31</v>
      </c>
    </row>
    <row r="109">
      <c r="A109" s="11" t="inlineStr">
        <is>
          <t>2026-08</t>
        </is>
      </c>
      <c r="B109" s="11" t="inlineStr">
        <is>
          <t>L-02</t>
        </is>
      </c>
      <c r="C109" s="11" t="inlineStr">
        <is>
          <t>DR-2424-00</t>
        </is>
      </c>
      <c r="D109" s="4" t="inlineStr">
        <is>
          <t>産業用リレー DR-2424形</t>
        </is>
      </c>
      <c r="E109" s="12" t="n">
        <v>5120</v>
      </c>
      <c r="F109" s="12" t="n">
        <v>82</v>
      </c>
      <c r="G109" s="12">
        <f>E109-F109</f>
        <v/>
      </c>
      <c r="H109" s="13">
        <f>IF(E109=0,"",G109/E109)</f>
        <v/>
      </c>
      <c r="I109" s="14">
        <f>IF(H109="","",H109-0.985)</f>
        <v/>
      </c>
      <c r="J109" s="4" t="inlineStr">
        <is>
          <t>コイル断線</t>
        </is>
      </c>
      <c r="K109" s="12" t="n">
        <v>37</v>
      </c>
      <c r="L109" s="4" t="inlineStr">
        <is>
          <t>ケース割れ</t>
        </is>
      </c>
      <c r="M109" s="12" t="n">
        <v>24</v>
      </c>
      <c r="N109" s="4" t="inlineStr">
        <is>
          <t>端子曲がり</t>
        </is>
      </c>
      <c r="O109" s="12" t="n">
        <v>21</v>
      </c>
    </row>
    <row r="110">
      <c r="A110" s="11" t="inlineStr">
        <is>
          <t>2026-08</t>
        </is>
      </c>
      <c r="B110" s="11" t="inlineStr">
        <is>
          <t>L-03</t>
        </is>
      </c>
      <c r="C110" s="11" t="inlineStr">
        <is>
          <t>DR-2412-00</t>
        </is>
      </c>
      <c r="D110" s="4" t="inlineStr">
        <is>
          <t>産業用リレー DR-2412形</t>
        </is>
      </c>
      <c r="E110" s="12" t="n">
        <v>10130</v>
      </c>
      <c r="F110" s="12" t="n">
        <v>284</v>
      </c>
      <c r="G110" s="12">
        <f>E110-F110</f>
        <v/>
      </c>
      <c r="H110" s="13">
        <f>IF(E110=0,"",G110/E110)</f>
        <v/>
      </c>
      <c r="I110" s="14">
        <f>IF(H110="","",H110-0.985)</f>
        <v/>
      </c>
      <c r="J110" s="4" t="inlineStr">
        <is>
          <t>異物混入</t>
        </is>
      </c>
      <c r="K110" s="12" t="n">
        <v>149</v>
      </c>
      <c r="L110" s="4" t="inlineStr">
        <is>
          <t>接点溶着</t>
        </is>
      </c>
      <c r="M110" s="12" t="n">
        <v>86</v>
      </c>
      <c r="N110" s="4" t="inlineStr">
        <is>
          <t>ケース割れ</t>
        </is>
      </c>
      <c r="O110" s="12" t="n">
        <v>49</v>
      </c>
    </row>
    <row r="111">
      <c r="A111" s="11" t="inlineStr">
        <is>
          <t>2026-08</t>
        </is>
      </c>
      <c r="B111" s="11" t="inlineStr">
        <is>
          <t>L-03</t>
        </is>
      </c>
      <c r="C111" s="11" t="inlineStr">
        <is>
          <t>DR-2424-00</t>
        </is>
      </c>
      <c r="D111" s="4" t="inlineStr">
        <is>
          <t>産業用リレー DR-2424形</t>
        </is>
      </c>
      <c r="E111" s="12" t="n">
        <v>6090</v>
      </c>
      <c r="F111" s="12" t="n">
        <v>171</v>
      </c>
      <c r="G111" s="12">
        <f>E111-F111</f>
        <v/>
      </c>
      <c r="H111" s="13">
        <f>IF(E111=0,"",G111/E111)</f>
        <v/>
      </c>
      <c r="I111" s="14">
        <f>IF(H111="","",H111-0.985)</f>
        <v/>
      </c>
      <c r="J111" s="4" t="inlineStr">
        <is>
          <t>ケース割れ</t>
        </is>
      </c>
      <c r="K111" s="12" t="n">
        <v>81</v>
      </c>
      <c r="L111" s="4" t="inlineStr">
        <is>
          <t>動作電圧NG</t>
        </is>
      </c>
      <c r="M111" s="12" t="n">
        <v>42</v>
      </c>
      <c r="N111" s="4" t="inlineStr">
        <is>
          <t>異物混入</t>
        </is>
      </c>
      <c r="O111" s="12" t="n">
        <v>48</v>
      </c>
    </row>
    <row r="112">
      <c r="A112" s="11" t="inlineStr">
        <is>
          <t>2026-08</t>
        </is>
      </c>
      <c r="B112" s="11" t="inlineStr">
        <is>
          <t>L-04</t>
        </is>
      </c>
      <c r="C112" s="11" t="inlineStr">
        <is>
          <t>DR-2412-00</t>
        </is>
      </c>
      <c r="D112" s="4" t="inlineStr">
        <is>
          <t>産業用リレー DR-2412形</t>
        </is>
      </c>
      <c r="E112" s="12" t="n">
        <v>8510</v>
      </c>
      <c r="F112" s="12" t="n">
        <v>102</v>
      </c>
      <c r="G112" s="12">
        <f>E112-F112</f>
        <v/>
      </c>
      <c r="H112" s="13">
        <f>IF(E112=0,"",G112/E112)</f>
        <v/>
      </c>
      <c r="I112" s="14">
        <f>IF(H112="","",H112-0.985)</f>
        <v/>
      </c>
      <c r="J112" s="4" t="inlineStr">
        <is>
          <t>ケース割れ</t>
        </is>
      </c>
      <c r="K112" s="12" t="n">
        <v>49</v>
      </c>
      <c r="L112" s="4" t="inlineStr">
        <is>
          <t>動作電圧NG</t>
        </is>
      </c>
      <c r="M112" s="12" t="n">
        <v>25</v>
      </c>
      <c r="N112" s="4" t="inlineStr">
        <is>
          <t>異物混入</t>
        </is>
      </c>
      <c r="O112" s="12" t="n">
        <v>28</v>
      </c>
    </row>
    <row r="113">
      <c r="A113" s="11" t="inlineStr">
        <is>
          <t>2026-08</t>
        </is>
      </c>
      <c r="B113" s="11" t="inlineStr">
        <is>
          <t>L-04</t>
        </is>
      </c>
      <c r="C113" s="11" t="inlineStr">
        <is>
          <t>DR-2424-00</t>
        </is>
      </c>
      <c r="D113" s="4" t="inlineStr">
        <is>
          <t>産業用リレー DR-2424形</t>
        </is>
      </c>
      <c r="E113" s="12" t="n">
        <v>5100</v>
      </c>
      <c r="F113" s="12" t="n">
        <v>61</v>
      </c>
      <c r="G113" s="12">
        <f>E113-F113</f>
        <v/>
      </c>
      <c r="H113" s="13">
        <f>IF(E113=0,"",G113/E113)</f>
        <v/>
      </c>
      <c r="I113" s="14">
        <f>IF(H113="","",H113-0.985)</f>
        <v/>
      </c>
      <c r="J113" s="4" t="inlineStr">
        <is>
          <t>異物混入</t>
        </is>
      </c>
      <c r="K113" s="12" t="n">
        <v>29</v>
      </c>
      <c r="L113" s="4" t="inlineStr">
        <is>
          <t>接点溶着</t>
        </is>
      </c>
      <c r="M113" s="12" t="n">
        <v>18</v>
      </c>
      <c r="N113" s="4" t="inlineStr">
        <is>
          <t>ケース割れ</t>
        </is>
      </c>
      <c r="O113" s="12" t="n">
        <v>14</v>
      </c>
    </row>
    <row r="114">
      <c r="A114" s="11" t="inlineStr">
        <is>
          <t>2026-08</t>
        </is>
      </c>
      <c r="B114" s="11" t="inlineStr">
        <is>
          <t>L-05</t>
        </is>
      </c>
      <c r="C114" s="11" t="inlineStr">
        <is>
          <t>DR-2412-00</t>
        </is>
      </c>
      <c r="D114" s="4" t="inlineStr">
        <is>
          <t>産業用リレー DR-2412形</t>
        </is>
      </c>
      <c r="E114" s="12" t="n">
        <v>24340</v>
      </c>
      <c r="F114" s="12" t="n">
        <v>268</v>
      </c>
      <c r="G114" s="12">
        <f>E114-F114</f>
        <v/>
      </c>
      <c r="H114" s="13">
        <f>IF(E114=0,"",G114/E114)</f>
        <v/>
      </c>
      <c r="I114" s="14">
        <f>IF(H114="","",H114-0.985)</f>
        <v/>
      </c>
      <c r="J114" s="4" t="inlineStr">
        <is>
          <t>コイル断線</t>
        </is>
      </c>
      <c r="K114" s="12" t="n">
        <v>131</v>
      </c>
      <c r="L114" s="4" t="inlineStr">
        <is>
          <t>ケース割れ</t>
        </is>
      </c>
      <c r="M114" s="12" t="n">
        <v>80</v>
      </c>
      <c r="N114" s="4" t="inlineStr">
        <is>
          <t>端子曲がり</t>
        </is>
      </c>
      <c r="O114" s="12" t="n">
        <v>57</v>
      </c>
    </row>
    <row r="115">
      <c r="A115" s="11" t="inlineStr">
        <is>
          <t>2026-08</t>
        </is>
      </c>
      <c r="B115" s="11" t="inlineStr">
        <is>
          <t>L-06</t>
        </is>
      </c>
      <c r="C115" s="11" t="inlineStr">
        <is>
          <t>DR-2424-00</t>
        </is>
      </c>
      <c r="D115" s="4" t="inlineStr">
        <is>
          <t>産業用リレー DR-2424形</t>
        </is>
      </c>
      <c r="E115" s="12" t="n">
        <v>10650</v>
      </c>
      <c r="F115" s="12" t="n">
        <v>138</v>
      </c>
      <c r="G115" s="12">
        <f>E115-F115</f>
        <v/>
      </c>
      <c r="H115" s="13">
        <f>IF(E115=0,"",G115/E115)</f>
        <v/>
      </c>
      <c r="I115" s="14">
        <f>IF(H115="","",H115-0.985)</f>
        <v/>
      </c>
      <c r="J115" s="4" t="inlineStr">
        <is>
          <t>異物混入</t>
        </is>
      </c>
      <c r="K115" s="12" t="n">
        <v>62</v>
      </c>
      <c r="L115" s="4" t="inlineStr">
        <is>
          <t>接点溶着</t>
        </is>
      </c>
      <c r="M115" s="12" t="n">
        <v>41</v>
      </c>
      <c r="N115" s="4" t="inlineStr">
        <is>
          <t>ケース割れ</t>
        </is>
      </c>
      <c r="O115" s="12" t="n">
        <v>35</v>
      </c>
    </row>
    <row r="116">
      <c r="A116" s="11" t="inlineStr">
        <is>
          <t>2026-08</t>
        </is>
      </c>
      <c r="B116" s="11" t="inlineStr">
        <is>
          <t>L-07</t>
        </is>
      </c>
      <c r="C116" s="11" t="inlineStr">
        <is>
          <t>DR-2412-00</t>
        </is>
      </c>
      <c r="D116" s="4" t="inlineStr">
        <is>
          <t>産業用リレー DR-2412形</t>
        </is>
      </c>
      <c r="E116" s="12" t="n">
        <v>11370</v>
      </c>
      <c r="F116" s="12" t="n">
        <v>171</v>
      </c>
      <c r="G116" s="12">
        <f>E116-F116</f>
        <v/>
      </c>
      <c r="H116" s="13">
        <f>IF(E116=0,"",G116/E116)</f>
        <v/>
      </c>
      <c r="I116" s="14">
        <f>IF(H116="","",H116-0.985)</f>
        <v/>
      </c>
      <c r="J116" s="4" t="inlineStr">
        <is>
          <t>異物混入</t>
        </is>
      </c>
      <c r="K116" s="12" t="n">
        <v>93</v>
      </c>
      <c r="L116" s="4" t="inlineStr">
        <is>
          <t>接点溶着</t>
        </is>
      </c>
      <c r="M116" s="12" t="n">
        <v>36</v>
      </c>
      <c r="N116" s="4" t="inlineStr">
        <is>
          <t>ケース割れ</t>
        </is>
      </c>
      <c r="O116" s="12" t="n">
        <v>42</v>
      </c>
    </row>
    <row r="117">
      <c r="A117" s="11" t="inlineStr">
        <is>
          <t>2026-08</t>
        </is>
      </c>
      <c r="B117" s="11" t="inlineStr">
        <is>
          <t>L-07</t>
        </is>
      </c>
      <c r="C117" s="11" t="inlineStr">
        <is>
          <t>DR-2424-00</t>
        </is>
      </c>
      <c r="D117" s="4" t="inlineStr">
        <is>
          <t>産業用リレー DR-2424形</t>
        </is>
      </c>
      <c r="E117" s="12" t="n">
        <v>6100</v>
      </c>
      <c r="F117" s="12" t="n">
        <v>92</v>
      </c>
      <c r="G117" s="12">
        <f>E117-F117</f>
        <v/>
      </c>
      <c r="H117" s="13">
        <f>IF(E117=0,"",G117/E117)</f>
        <v/>
      </c>
      <c r="I117" s="14">
        <f>IF(H117="","",H117-0.985)</f>
        <v/>
      </c>
      <c r="J117" s="4" t="inlineStr">
        <is>
          <t>端子曲がり</t>
        </is>
      </c>
      <c r="K117" s="12" t="n">
        <v>51</v>
      </c>
      <c r="L117" s="4" t="inlineStr">
        <is>
          <t>異物混入</t>
        </is>
      </c>
      <c r="M117" s="12" t="n">
        <v>24</v>
      </c>
      <c r="N117" s="4" t="inlineStr">
        <is>
          <t>コイル断線</t>
        </is>
      </c>
      <c r="O117" s="12" t="n">
        <v>17</v>
      </c>
    </row>
    <row r="118">
      <c r="A118" s="11" t="inlineStr">
        <is>
          <t>2026-08</t>
        </is>
      </c>
      <c r="B118" s="11" t="inlineStr">
        <is>
          <t>L-08</t>
        </is>
      </c>
      <c r="C118" s="11" t="inlineStr">
        <is>
          <t>DR-2412-H0</t>
        </is>
      </c>
      <c r="D118" s="4" t="inlineStr">
        <is>
          <t>産業用リレー DR-2412H形</t>
        </is>
      </c>
      <c r="E118" s="12" t="n">
        <v>6150</v>
      </c>
      <c r="F118" s="12" t="n">
        <v>117</v>
      </c>
      <c r="G118" s="12">
        <f>E118-F118</f>
        <v/>
      </c>
      <c r="H118" s="13">
        <f>IF(E118=0,"",G118/E118)</f>
        <v/>
      </c>
      <c r="I118" s="14">
        <f>IF(H118="","",H118-0.985)</f>
        <v/>
      </c>
      <c r="J118" s="4" t="inlineStr">
        <is>
          <t>接点溶着</t>
        </is>
      </c>
      <c r="K118" s="12" t="n">
        <v>55</v>
      </c>
      <c r="L118" s="4" t="inlineStr">
        <is>
          <t>コイル断線</t>
        </is>
      </c>
      <c r="M118" s="12" t="n">
        <v>28</v>
      </c>
      <c r="N118" s="4" t="inlineStr">
        <is>
          <t>動作電圧NG</t>
        </is>
      </c>
      <c r="O118" s="12" t="n">
        <v>34</v>
      </c>
    </row>
    <row r="119">
      <c r="A119" s="11" t="inlineStr">
        <is>
          <t>2026-08</t>
        </is>
      </c>
      <c r="B119" s="11" t="inlineStr">
        <is>
          <t>L-09</t>
        </is>
      </c>
      <c r="C119" s="11" t="inlineStr">
        <is>
          <t>SV-1030-00</t>
        </is>
      </c>
      <c r="D119" s="4" t="inlineStr">
        <is>
          <t>小型電磁弁 SV-1030形</t>
        </is>
      </c>
      <c r="E119" s="12" t="n">
        <v>4500</v>
      </c>
      <c r="F119" s="12" t="n">
        <v>77</v>
      </c>
      <c r="G119" s="12">
        <f>E119-F119</f>
        <v/>
      </c>
      <c r="H119" s="13">
        <f>IF(E119=0,"",G119/E119)</f>
        <v/>
      </c>
      <c r="I119" s="14">
        <f>IF(H119="","",H119-0.985)</f>
        <v/>
      </c>
      <c r="J119" s="4" t="inlineStr">
        <is>
          <t>ボディ鋳巣</t>
        </is>
      </c>
      <c r="K119" s="12" t="n">
        <v>37</v>
      </c>
      <c r="L119" s="4" t="inlineStr">
        <is>
          <t>ねじ山不良</t>
        </is>
      </c>
      <c r="M119" s="12" t="n">
        <v>24</v>
      </c>
      <c r="N119" s="4" t="inlineStr">
        <is>
          <t>応答時間NG</t>
        </is>
      </c>
      <c r="O119" s="12" t="n">
        <v>16</v>
      </c>
    </row>
    <row r="120">
      <c r="A120" s="11" t="inlineStr">
        <is>
          <t>2026-08</t>
        </is>
      </c>
      <c r="B120" s="11" t="inlineStr">
        <is>
          <t>L-10</t>
        </is>
      </c>
      <c r="C120" s="11" t="inlineStr">
        <is>
          <t>SV-1030-00</t>
        </is>
      </c>
      <c r="D120" s="4" t="inlineStr">
        <is>
          <t>小型電磁弁 SV-1030形</t>
        </is>
      </c>
      <c r="E120" s="12" t="n">
        <v>2350</v>
      </c>
      <c r="F120" s="12" t="n">
        <v>47</v>
      </c>
      <c r="G120" s="12">
        <f>E120-F120</f>
        <v/>
      </c>
      <c r="H120" s="13">
        <f>IF(E120=0,"",G120/E120)</f>
        <v/>
      </c>
      <c r="I120" s="14">
        <f>IF(H120="","",H120-0.985)</f>
        <v/>
      </c>
      <c r="J120" s="4" t="inlineStr">
        <is>
          <t>ボディ鋳巣</t>
        </is>
      </c>
      <c r="K120" s="12" t="n">
        <v>24</v>
      </c>
      <c r="L120" s="4" t="inlineStr">
        <is>
          <t>ねじ山不良</t>
        </is>
      </c>
      <c r="M120" s="12" t="n">
        <v>14</v>
      </c>
      <c r="N120" s="4" t="inlineStr">
        <is>
          <t>応答時間NG</t>
        </is>
      </c>
      <c r="O120" s="12" t="n">
        <v>9</v>
      </c>
    </row>
    <row r="121">
      <c r="A121" s="11" t="inlineStr">
        <is>
          <t>2026-08</t>
        </is>
      </c>
      <c r="B121" s="11" t="inlineStr">
        <is>
          <t>L-10</t>
        </is>
      </c>
      <c r="C121" s="11" t="inlineStr">
        <is>
          <t>SV-1050-00</t>
        </is>
      </c>
      <c r="D121" s="4" t="inlineStr">
        <is>
          <t>小型電磁弁 SV-1050形</t>
        </is>
      </c>
      <c r="E121" s="12" t="n">
        <v>1720</v>
      </c>
      <c r="F121" s="12" t="n">
        <v>34</v>
      </c>
      <c r="G121" s="12">
        <f>E121-F121</f>
        <v/>
      </c>
      <c r="H121" s="13">
        <f>IF(E121=0,"",G121/E121)</f>
        <v/>
      </c>
      <c r="I121" s="14">
        <f>IF(H121="","",H121-0.985)</f>
        <v/>
      </c>
      <c r="J121" s="4" t="inlineStr">
        <is>
          <t>ボディ鋳巣</t>
        </is>
      </c>
      <c r="K121" s="12" t="n">
        <v>20</v>
      </c>
      <c r="L121" s="4" t="inlineStr">
        <is>
          <t>ねじ山不良</t>
        </is>
      </c>
      <c r="M121" s="12" t="n">
        <v>7</v>
      </c>
      <c r="N121" s="4" t="inlineStr">
        <is>
          <t>応答時間NG</t>
        </is>
      </c>
      <c r="O121" s="12" t="n">
        <v>7</v>
      </c>
    </row>
    <row r="122">
      <c r="A122" s="11" t="inlineStr">
        <is>
          <t>2026-08</t>
        </is>
      </c>
      <c r="B122" s="11" t="inlineStr">
        <is>
          <t>L-11</t>
        </is>
      </c>
      <c r="C122" s="11" t="inlineStr">
        <is>
          <t>SV-1050-00</t>
        </is>
      </c>
      <c r="D122" s="4" t="inlineStr">
        <is>
          <t>小型電磁弁 SV-1050形</t>
        </is>
      </c>
      <c r="E122" s="12" t="n">
        <v>2020</v>
      </c>
      <c r="F122" s="12" t="n">
        <v>42</v>
      </c>
      <c r="G122" s="12">
        <f>E122-F122</f>
        <v/>
      </c>
      <c r="H122" s="13">
        <f>IF(E122=0,"",G122/E122)</f>
        <v/>
      </c>
      <c r="I122" s="14">
        <f>IF(H122="","",H122-0.985)</f>
        <v/>
      </c>
      <c r="J122" s="4" t="inlineStr">
        <is>
          <t>ボディ鋳巣</t>
        </is>
      </c>
      <c r="K122" s="12" t="n">
        <v>22</v>
      </c>
      <c r="L122" s="4" t="inlineStr">
        <is>
          <t>ねじ山不良</t>
        </is>
      </c>
      <c r="M122" s="12" t="n">
        <v>11</v>
      </c>
      <c r="N122" s="4" t="inlineStr">
        <is>
          <t>応答時間NG</t>
        </is>
      </c>
      <c r="O122" s="12" t="n">
        <v>9</v>
      </c>
    </row>
    <row r="123">
      <c r="A123" s="11" t="inlineStr">
        <is>
          <t>2026-08</t>
        </is>
      </c>
      <c r="B123" s="11" t="inlineStr">
        <is>
          <t>L-11</t>
        </is>
      </c>
      <c r="C123" s="11" t="inlineStr">
        <is>
          <t>SV-1050-S1</t>
        </is>
      </c>
      <c r="D123" s="4" t="inlineStr">
        <is>
          <t>小型電磁弁 SV-1050S形</t>
        </is>
      </c>
      <c r="E123" s="12" t="n">
        <v>690</v>
      </c>
      <c r="F123" s="12" t="n">
        <v>14</v>
      </c>
      <c r="G123" s="12">
        <f>E123-F123</f>
        <v/>
      </c>
      <c r="H123" s="13">
        <f>IF(E123=0,"",G123/E123)</f>
        <v/>
      </c>
      <c r="I123" s="14">
        <f>IF(H123="","",H123-0.985)</f>
        <v/>
      </c>
      <c r="J123" s="4" t="inlineStr">
        <is>
          <t>エア漏れ</t>
        </is>
      </c>
      <c r="K123" s="12" t="n">
        <v>8</v>
      </c>
      <c r="L123" s="4" t="inlineStr">
        <is>
          <t>応答時間NG</t>
        </is>
      </c>
      <c r="M123" s="12" t="n">
        <v>3</v>
      </c>
      <c r="N123" s="4" t="inlineStr">
        <is>
          <t>ボディ鋳巣</t>
        </is>
      </c>
      <c r="O123" s="12" t="n">
        <v>3</v>
      </c>
    </row>
    <row r="124">
      <c r="A124" s="11" t="inlineStr">
        <is>
          <t>2026-08</t>
        </is>
      </c>
      <c r="B124" s="11" t="inlineStr">
        <is>
          <t>L-12</t>
        </is>
      </c>
      <c r="C124" s="11" t="inlineStr">
        <is>
          <t>SV-1050-00</t>
        </is>
      </c>
      <c r="D124" s="4" t="inlineStr">
        <is>
          <t>小型電磁弁 SV-1050形</t>
        </is>
      </c>
      <c r="E124" s="12" t="n">
        <v>4840</v>
      </c>
      <c r="F124" s="12" t="n">
        <v>87</v>
      </c>
      <c r="G124" s="12">
        <f>E124-F124</f>
        <v/>
      </c>
      <c r="H124" s="13">
        <f>IF(E124=0,"",G124/E124)</f>
        <v/>
      </c>
      <c r="I124" s="14">
        <f>IF(H124="","",H124-0.985)</f>
        <v/>
      </c>
      <c r="J124" s="4" t="inlineStr">
        <is>
          <t>ねじ山不良</t>
        </is>
      </c>
      <c r="K124" s="12" t="n">
        <v>44</v>
      </c>
      <c r="L124" s="4" t="inlineStr">
        <is>
          <t>エア漏れ</t>
        </is>
      </c>
      <c r="M124" s="12" t="n">
        <v>26</v>
      </c>
      <c r="N124" s="4" t="inlineStr">
        <is>
          <t>Oリング噛み込み</t>
        </is>
      </c>
      <c r="O124" s="12" t="n">
        <v>17</v>
      </c>
    </row>
    <row r="125">
      <c r="A125" s="11" t="inlineStr">
        <is>
          <t>2026-08</t>
        </is>
      </c>
      <c r="B125" s="11" t="inlineStr">
        <is>
          <t>L-13</t>
        </is>
      </c>
      <c r="C125" s="11" t="inlineStr">
        <is>
          <t>SV-1030-00</t>
        </is>
      </c>
      <c r="D125" s="4" t="inlineStr">
        <is>
          <t>小型電磁弁 SV-1030形</t>
        </is>
      </c>
      <c r="E125" s="12" t="n">
        <v>2410</v>
      </c>
      <c r="F125" s="12" t="n">
        <v>58</v>
      </c>
      <c r="G125" s="12">
        <f>E125-F125</f>
        <v/>
      </c>
      <c r="H125" s="13">
        <f>IF(E125=0,"",G125/E125)</f>
        <v/>
      </c>
      <c r="I125" s="14">
        <f>IF(H125="","",H125-0.985)</f>
        <v/>
      </c>
      <c r="J125" s="4" t="inlineStr">
        <is>
          <t>Oリング噛み込み</t>
        </is>
      </c>
      <c r="K125" s="12" t="n">
        <v>33</v>
      </c>
      <c r="L125" s="4" t="inlineStr">
        <is>
          <t>ボディ鋳巣</t>
        </is>
      </c>
      <c r="M125" s="12" t="n">
        <v>15</v>
      </c>
      <c r="N125" s="4" t="inlineStr">
        <is>
          <t>エア漏れ</t>
        </is>
      </c>
      <c r="O125" s="12" t="n">
        <v>10</v>
      </c>
    </row>
    <row r="126">
      <c r="A126" s="11" t="inlineStr">
        <is>
          <t>2026-08</t>
        </is>
      </c>
      <c r="B126" s="11" t="inlineStr">
        <is>
          <t>L-13</t>
        </is>
      </c>
      <c r="C126" s="11" t="inlineStr">
        <is>
          <t>SV-1050-00</t>
        </is>
      </c>
      <c r="D126" s="4" t="inlineStr">
        <is>
          <t>小型電磁弁 SV-1050形</t>
        </is>
      </c>
      <c r="E126" s="12" t="n">
        <v>2520</v>
      </c>
      <c r="F126" s="12" t="n">
        <v>60</v>
      </c>
      <c r="G126" s="12">
        <f>E126-F126</f>
        <v/>
      </c>
      <c r="H126" s="13">
        <f>IF(E126=0,"",G126/E126)</f>
        <v/>
      </c>
      <c r="I126" s="14">
        <f>IF(H126="","",H126-0.985)</f>
        <v/>
      </c>
      <c r="J126" s="4" t="inlineStr">
        <is>
          <t>応答時間NG</t>
        </is>
      </c>
      <c r="K126" s="12" t="n">
        <v>32</v>
      </c>
      <c r="L126" s="4" t="inlineStr">
        <is>
          <t>Oリング噛み込み</t>
        </is>
      </c>
      <c r="M126" s="12" t="n">
        <v>15</v>
      </c>
      <c r="N126" s="4" t="inlineStr">
        <is>
          <t>ねじ山不良</t>
        </is>
      </c>
      <c r="O126" s="12" t="n">
        <v>13</v>
      </c>
    </row>
    <row r="127">
      <c r="A127" s="11" t="inlineStr">
        <is>
          <t>2026-08</t>
        </is>
      </c>
      <c r="B127" s="11" t="inlineStr">
        <is>
          <t>L-14</t>
        </is>
      </c>
      <c r="C127" s="11" t="inlineStr">
        <is>
          <t>SV-1050-00</t>
        </is>
      </c>
      <c r="D127" s="4" t="inlineStr">
        <is>
          <t>小型電磁弁 SV-1050形</t>
        </is>
      </c>
      <c r="E127" s="12" t="n">
        <v>4860</v>
      </c>
      <c r="F127" s="12" t="n">
        <v>78</v>
      </c>
      <c r="G127" s="12">
        <f>E127-F127</f>
        <v/>
      </c>
      <c r="H127" s="13">
        <f>IF(E127=0,"",G127/E127)</f>
        <v/>
      </c>
      <c r="I127" s="14">
        <f>IF(H127="","",H127-0.985)</f>
        <v/>
      </c>
      <c r="J127" s="4" t="inlineStr">
        <is>
          <t>ボディ鋳巣</t>
        </is>
      </c>
      <c r="K127" s="12" t="n">
        <v>44</v>
      </c>
      <c r="L127" s="4" t="inlineStr">
        <is>
          <t>ねじ山不良</t>
        </is>
      </c>
      <c r="M127" s="12" t="n">
        <v>16</v>
      </c>
      <c r="N127" s="4" t="inlineStr">
        <is>
          <t>応答時間NG</t>
        </is>
      </c>
      <c r="O127" s="12" t="n">
        <v>18</v>
      </c>
    </row>
    <row r="128">
      <c r="A128" s="11" t="inlineStr">
        <is>
          <t>2026-08</t>
        </is>
      </c>
      <c r="B128" s="11" t="inlineStr">
        <is>
          <t>L-15</t>
        </is>
      </c>
      <c r="C128" s="11" t="inlineStr">
        <is>
          <t>DP-6010-00</t>
        </is>
      </c>
      <c r="D128" s="4" t="inlineStr">
        <is>
          <t>圧力センサ DP-6010形</t>
        </is>
      </c>
      <c r="E128" s="12" t="n">
        <v>830</v>
      </c>
      <c r="F128" s="12" t="n">
        <v>22</v>
      </c>
      <c r="G128" s="12">
        <f>E128-F128</f>
        <v/>
      </c>
      <c r="H128" s="13">
        <f>IF(E128=0,"",G128/E128)</f>
        <v/>
      </c>
      <c r="I128" s="14">
        <f>IF(H128="","",H128-0.985)</f>
        <v/>
      </c>
      <c r="J128" s="4" t="inlineStr">
        <is>
          <t>ゼロ点ドリフト</t>
        </is>
      </c>
      <c r="K128" s="12" t="n">
        <v>13</v>
      </c>
      <c r="L128" s="4" t="inlineStr">
        <is>
          <t>出力ズレ（スパン）</t>
        </is>
      </c>
      <c r="M128" s="12" t="n">
        <v>5</v>
      </c>
      <c r="N128" s="4" t="inlineStr">
        <is>
          <t>はんだ不良</t>
        </is>
      </c>
      <c r="O128" s="12" t="n">
        <v>4</v>
      </c>
    </row>
    <row r="129">
      <c r="A129" s="11" t="inlineStr">
        <is>
          <t>2026-08</t>
        </is>
      </c>
      <c r="B129" s="11" t="inlineStr">
        <is>
          <t>L-16</t>
        </is>
      </c>
      <c r="C129" s="11" t="inlineStr">
        <is>
          <t>DP-6100-00</t>
        </is>
      </c>
      <c r="D129" s="4" t="inlineStr">
        <is>
          <t>圧力センサ DP-6100形</t>
        </is>
      </c>
      <c r="E129" s="12" t="n">
        <v>470</v>
      </c>
      <c r="F129" s="12" t="n">
        <v>15</v>
      </c>
      <c r="G129" s="12">
        <f>E129-F129</f>
        <v/>
      </c>
      <c r="H129" s="13">
        <f>IF(E129=0,"",G129/E129)</f>
        <v/>
      </c>
      <c r="I129" s="14">
        <f>IF(H129="","",H129-0.985)</f>
        <v/>
      </c>
      <c r="J129" s="4" t="inlineStr">
        <is>
          <t>気密NG</t>
        </is>
      </c>
      <c r="K129" s="12" t="n">
        <v>9</v>
      </c>
      <c r="L129" s="4" t="inlineStr">
        <is>
          <t>ゼロ点ドリフト</t>
        </is>
      </c>
      <c r="M129" s="12" t="n">
        <v>3</v>
      </c>
      <c r="N129" s="4" t="inlineStr">
        <is>
          <t>素子クラック</t>
        </is>
      </c>
      <c r="O129" s="12" t="n">
        <v>3</v>
      </c>
    </row>
    <row r="130">
      <c r="A130" s="11" t="inlineStr">
        <is>
          <t>2026-08</t>
        </is>
      </c>
      <c r="B130" s="11" t="inlineStr">
        <is>
          <t>L-16</t>
        </is>
      </c>
      <c r="C130" s="11" t="inlineStr">
        <is>
          <t>DP-6100-E1</t>
        </is>
      </c>
      <c r="D130" s="4" t="inlineStr">
        <is>
          <t>圧力センサ DP-6100E形</t>
        </is>
      </c>
      <c r="E130" s="12" t="n">
        <v>80</v>
      </c>
      <c r="F130" s="12" t="n">
        <v>3</v>
      </c>
      <c r="G130" s="12">
        <f>E130-F130</f>
        <v/>
      </c>
      <c r="H130" s="13">
        <f>IF(E130=0,"",G130/E130)</f>
        <v/>
      </c>
      <c r="I130" s="14">
        <f>IF(H130="","",H130-0.985)</f>
        <v/>
      </c>
      <c r="J130" s="4" t="inlineStr">
        <is>
          <t>出力ズレ（スパン）</t>
        </is>
      </c>
      <c r="K130" s="12" t="n">
        <v>1</v>
      </c>
      <c r="L130" s="4" t="inlineStr">
        <is>
          <t>素子クラック</t>
        </is>
      </c>
      <c r="M130" s="12" t="n">
        <v>1</v>
      </c>
      <c r="N130" s="4" t="inlineStr">
        <is>
          <t>気密NG</t>
        </is>
      </c>
      <c r="O130" s="12" t="n">
        <v>1</v>
      </c>
    </row>
    <row r="131">
      <c r="A131" s="11" t="inlineStr">
        <is>
          <t>2026-08</t>
        </is>
      </c>
      <c r="B131" s="11" t="inlineStr">
        <is>
          <t>L-17</t>
        </is>
      </c>
      <c r="C131" s="11" t="inlineStr">
        <is>
          <t>DP-6010-00</t>
        </is>
      </c>
      <c r="D131" s="4" t="inlineStr">
        <is>
          <t>圧力センサ DP-6010形</t>
        </is>
      </c>
      <c r="E131" s="12" t="n">
        <v>480</v>
      </c>
      <c r="F131" s="12" t="n">
        <v>12</v>
      </c>
      <c r="G131" s="12">
        <f>E131-F131</f>
        <v/>
      </c>
      <c r="H131" s="13">
        <f>IF(E131=0,"",G131/E131)</f>
        <v/>
      </c>
      <c r="I131" s="14">
        <f>IF(H131="","",H131-0.985)</f>
        <v/>
      </c>
      <c r="J131" s="4" t="inlineStr">
        <is>
          <t>ゼロ点ドリフト</t>
        </is>
      </c>
      <c r="K131" s="12" t="n">
        <v>6</v>
      </c>
      <c r="L131" s="4" t="inlineStr">
        <is>
          <t>出力ズレ（スパン）</t>
        </is>
      </c>
      <c r="M131" s="12" t="n">
        <v>3</v>
      </c>
      <c r="N131" s="4" t="inlineStr">
        <is>
          <t>はんだ不良</t>
        </is>
      </c>
      <c r="O131" s="12" t="n">
        <v>3</v>
      </c>
    </row>
    <row r="132">
      <c r="A132" s="11" t="inlineStr">
        <is>
          <t>2026-08</t>
        </is>
      </c>
      <c r="B132" s="11" t="inlineStr">
        <is>
          <t>L-17</t>
        </is>
      </c>
      <c r="C132" s="11" t="inlineStr">
        <is>
          <t>DP-6100-00</t>
        </is>
      </c>
      <c r="D132" s="4" t="inlineStr">
        <is>
          <t>圧力センサ DP-6100形</t>
        </is>
      </c>
      <c r="E132" s="12" t="n">
        <v>360</v>
      </c>
      <c r="F132" s="12" t="n">
        <v>9</v>
      </c>
      <c r="G132" s="12">
        <f>E132-F132</f>
        <v/>
      </c>
      <c r="H132" s="13">
        <f>IF(E132=0,"",G132/E132)</f>
        <v/>
      </c>
      <c r="I132" s="14">
        <f>IF(H132="","",H132-0.985)</f>
        <v/>
      </c>
      <c r="J132" s="4" t="inlineStr">
        <is>
          <t>素子クラック</t>
        </is>
      </c>
      <c r="K132" s="12" t="n">
        <v>4</v>
      </c>
      <c r="L132" s="4" t="inlineStr">
        <is>
          <t>はんだ不良</t>
        </is>
      </c>
      <c r="M132" s="12" t="n">
        <v>2</v>
      </c>
      <c r="N132" s="4" t="inlineStr">
        <is>
          <t>ゼロ点ドリフト</t>
        </is>
      </c>
      <c r="O132" s="12" t="n">
        <v>3</v>
      </c>
    </row>
    <row r="133">
      <c r="A133" s="11" t="inlineStr">
        <is>
          <t>2026-08</t>
        </is>
      </c>
      <c r="B133" s="11" t="inlineStr">
        <is>
          <t>L-18</t>
        </is>
      </c>
      <c r="C133" s="11" t="inlineStr">
        <is>
          <t>DP-6010-00</t>
        </is>
      </c>
      <c r="D133" s="4" t="inlineStr">
        <is>
          <t>圧力センサ DP-6010形</t>
        </is>
      </c>
      <c r="E133" s="12" t="n">
        <v>820</v>
      </c>
      <c r="F133" s="12" t="n">
        <v>16</v>
      </c>
      <c r="G133" s="12">
        <f>E133-F133</f>
        <v/>
      </c>
      <c r="H133" s="13">
        <f>IF(E133=0,"",G133/E133)</f>
        <v/>
      </c>
      <c r="I133" s="14">
        <f>IF(H133="","",H133-0.985)</f>
        <v/>
      </c>
      <c r="J133" s="4" t="inlineStr">
        <is>
          <t>気密NG</t>
        </is>
      </c>
      <c r="K133" s="12" t="n">
        <v>7</v>
      </c>
      <c r="L133" s="4" t="inlineStr">
        <is>
          <t>ゼロ点ドリフト</t>
        </is>
      </c>
      <c r="M133" s="12" t="n">
        <v>5</v>
      </c>
      <c r="N133" s="4" t="inlineStr">
        <is>
          <t>素子クラック</t>
        </is>
      </c>
      <c r="O133" s="12" t="n">
        <v>4</v>
      </c>
    </row>
    <row r="134">
      <c r="A134" s="11" t="inlineStr">
        <is>
          <t>2026-08</t>
        </is>
      </c>
      <c r="B134" s="11" t="inlineStr">
        <is>
          <t>L-19</t>
        </is>
      </c>
      <c r="C134" s="11" t="inlineStr">
        <is>
          <t>DP-6100-00</t>
        </is>
      </c>
      <c r="D134" s="4" t="inlineStr">
        <is>
          <t>圧力センサ DP-6100形</t>
        </is>
      </c>
      <c r="E134" s="12" t="n">
        <v>970</v>
      </c>
      <c r="F134" s="12" t="n">
        <v>28</v>
      </c>
      <c r="G134" s="12">
        <f>E134-F134</f>
        <v/>
      </c>
      <c r="H134" s="13">
        <f>IF(E134=0,"",G134/E134)</f>
        <v/>
      </c>
      <c r="I134" s="14">
        <f>IF(H134="","",H134-0.985)</f>
        <v/>
      </c>
      <c r="J134" s="4" t="inlineStr">
        <is>
          <t>気密NG</t>
        </is>
      </c>
      <c r="K134" s="12" t="n">
        <v>13</v>
      </c>
      <c r="L134" s="4" t="inlineStr">
        <is>
          <t>ゼロ点ドリフト</t>
        </is>
      </c>
      <c r="M134" s="12" t="n">
        <v>10</v>
      </c>
      <c r="N134" s="4" t="inlineStr">
        <is>
          <t>素子クラック</t>
        </is>
      </c>
      <c r="O134" s="12" t="n">
        <v>5</v>
      </c>
    </row>
    <row r="135">
      <c r="A135" s="11" t="inlineStr">
        <is>
          <t>2026-08</t>
        </is>
      </c>
      <c r="B135" s="11" t="inlineStr">
        <is>
          <t>L-20</t>
        </is>
      </c>
      <c r="C135" s="11" t="inlineStr">
        <is>
          <t>DC-8008-00</t>
        </is>
      </c>
      <c r="D135" s="4" t="inlineStr">
        <is>
          <t>車載コネクタ DC-8008形</t>
        </is>
      </c>
      <c r="E135" s="12" t="n">
        <v>91600</v>
      </c>
      <c r="F135" s="12" t="n">
        <v>824</v>
      </c>
      <c r="G135" s="12">
        <f>E135-F135</f>
        <v/>
      </c>
      <c r="H135" s="13">
        <f>IF(E135=0,"",G135/E135)</f>
        <v/>
      </c>
      <c r="I135" s="14">
        <f>IF(H135="","",H135-0.985)</f>
        <v/>
      </c>
      <c r="J135" s="4" t="inlineStr">
        <is>
          <t>端子曲がり</t>
        </is>
      </c>
      <c r="K135" s="12" t="n">
        <v>410</v>
      </c>
      <c r="L135" s="4" t="inlineStr">
        <is>
          <t>端子未挿入</t>
        </is>
      </c>
      <c r="M135" s="12" t="n">
        <v>206</v>
      </c>
      <c r="N135" s="4" t="inlineStr">
        <is>
          <t>シールマット浮き</t>
        </is>
      </c>
      <c r="O135" s="12" t="n">
        <v>208</v>
      </c>
    </row>
    <row r="136">
      <c r="A136" s="11" t="inlineStr">
        <is>
          <t>2026-08</t>
        </is>
      </c>
      <c r="B136" s="11" t="inlineStr">
        <is>
          <t>L-21</t>
        </is>
      </c>
      <c r="C136" s="11" t="inlineStr">
        <is>
          <t>DC-8008-00</t>
        </is>
      </c>
      <c r="D136" s="4" t="inlineStr">
        <is>
          <t>車載コネクタ DC-8008形</t>
        </is>
      </c>
      <c r="E136" s="12" t="n">
        <v>44040</v>
      </c>
      <c r="F136" s="12" t="n">
        <v>440</v>
      </c>
      <c r="G136" s="12">
        <f>E136-F136</f>
        <v/>
      </c>
      <c r="H136" s="13">
        <f>IF(E136=0,"",G136/E136)</f>
        <v/>
      </c>
      <c r="I136" s="14">
        <f>IF(H136="","",H136-0.985)</f>
        <v/>
      </c>
      <c r="J136" s="4" t="inlineStr">
        <is>
          <t>端子未挿入</t>
        </is>
      </c>
      <c r="K136" s="12" t="n">
        <v>253</v>
      </c>
      <c r="L136" s="4" t="inlineStr">
        <is>
          <t>ハウジング欠け</t>
        </is>
      </c>
      <c r="M136" s="12" t="n">
        <v>94</v>
      </c>
      <c r="N136" s="4" t="inlineStr">
        <is>
          <t>嵌合力NG</t>
        </is>
      </c>
      <c r="O136" s="12" t="n">
        <v>93</v>
      </c>
    </row>
    <row r="137">
      <c r="A137" s="11" t="inlineStr">
        <is>
          <t>2026-08</t>
        </is>
      </c>
      <c r="B137" s="11" t="inlineStr">
        <is>
          <t>L-21</t>
        </is>
      </c>
      <c r="C137" s="11" t="inlineStr">
        <is>
          <t>DC-8016-00</t>
        </is>
      </c>
      <c r="D137" s="4" t="inlineStr">
        <is>
          <t>車載コネクタ DC-8016形</t>
        </is>
      </c>
      <c r="E137" s="12" t="n">
        <v>60700</v>
      </c>
      <c r="F137" s="12" t="n">
        <v>607</v>
      </c>
      <c r="G137" s="12">
        <f>E137-F137</f>
        <v/>
      </c>
      <c r="H137" s="13">
        <f>IF(E137=0,"",G137/E137)</f>
        <v/>
      </c>
      <c r="I137" s="14">
        <f>IF(H137="","",H137-0.985)</f>
        <v/>
      </c>
      <c r="J137" s="4" t="inlineStr">
        <is>
          <t>端子曲がり</t>
        </is>
      </c>
      <c r="K137" s="12" t="n">
        <v>298</v>
      </c>
      <c r="L137" s="4" t="inlineStr">
        <is>
          <t>端子未挿入</t>
        </is>
      </c>
      <c r="M137" s="12" t="n">
        <v>149</v>
      </c>
      <c r="N137" s="4" t="inlineStr">
        <is>
          <t>シールマット浮き</t>
        </is>
      </c>
      <c r="O137" s="12" t="n">
        <v>160</v>
      </c>
    </row>
    <row r="138">
      <c r="A138" s="11" t="inlineStr">
        <is>
          <t>2026-08</t>
        </is>
      </c>
      <c r="B138" s="11" t="inlineStr">
        <is>
          <t>L-22</t>
        </is>
      </c>
      <c r="C138" s="11" t="inlineStr">
        <is>
          <t>DC-8016-00</t>
        </is>
      </c>
      <c r="D138" s="4" t="inlineStr">
        <is>
          <t>車載コネクタ DC-8016形</t>
        </is>
      </c>
      <c r="E138" s="12" t="n">
        <v>123770</v>
      </c>
      <c r="F138" s="12" t="n">
        <v>990</v>
      </c>
      <c r="G138" s="12">
        <f>E138-F138</f>
        <v/>
      </c>
      <c r="H138" s="13">
        <f>IF(E138=0,"",G138/E138)</f>
        <v/>
      </c>
      <c r="I138" s="14">
        <f>IF(H138="","",H138-0.985)</f>
        <v/>
      </c>
      <c r="J138" s="4" t="inlineStr">
        <is>
          <t>シールマット浮き</t>
        </is>
      </c>
      <c r="K138" s="12" t="n">
        <v>562</v>
      </c>
      <c r="L138" s="4" t="inlineStr">
        <is>
          <t>嵌合力NG</t>
        </is>
      </c>
      <c r="M138" s="12" t="n">
        <v>210</v>
      </c>
      <c r="N138" s="4" t="inlineStr">
        <is>
          <t>端子未挿入</t>
        </is>
      </c>
      <c r="O138" s="12" t="n">
        <v>218</v>
      </c>
    </row>
    <row r="139">
      <c r="A139" s="11" t="inlineStr">
        <is>
          <t>2026-08</t>
        </is>
      </c>
      <c r="B139" s="11" t="inlineStr">
        <is>
          <t>L-23</t>
        </is>
      </c>
      <c r="C139" s="11" t="inlineStr">
        <is>
          <t>DC-8016-00</t>
        </is>
      </c>
      <c r="D139" s="4" t="inlineStr">
        <is>
          <t>車載コネクタ DC-8016形</t>
        </is>
      </c>
      <c r="E139" s="12" t="n">
        <v>86830</v>
      </c>
      <c r="F139" s="12" t="n">
        <v>868</v>
      </c>
      <c r="G139" s="12">
        <f>E139-F139</f>
        <v/>
      </c>
      <c r="H139" s="13">
        <f>IF(E139=0,"",G139/E139)</f>
        <v/>
      </c>
      <c r="I139" s="14">
        <f>IF(H139="","",H139-0.985)</f>
        <v/>
      </c>
      <c r="J139" s="4" t="inlineStr">
        <is>
          <t>嵌合力NG</t>
        </is>
      </c>
      <c r="K139" s="12" t="n">
        <v>396</v>
      </c>
      <c r="L139" s="4" t="inlineStr">
        <is>
          <t>端子曲がり</t>
        </is>
      </c>
      <c r="M139" s="12" t="n">
        <v>306</v>
      </c>
      <c r="N139" s="4" t="inlineStr">
        <is>
          <t>ハウジング欠け</t>
        </is>
      </c>
      <c r="O139" s="12" t="n">
        <v>166</v>
      </c>
    </row>
    <row r="140">
      <c r="A140" s="11" t="inlineStr">
        <is>
          <t>2026-08</t>
        </is>
      </c>
      <c r="B140" s="11" t="inlineStr">
        <is>
          <t>L-24</t>
        </is>
      </c>
      <c r="C140" s="11" t="inlineStr">
        <is>
          <t>DC-8008-00</t>
        </is>
      </c>
      <c r="D140" s="4" t="inlineStr">
        <is>
          <t>車載コネクタ DC-8008形</t>
        </is>
      </c>
      <c r="E140" s="12" t="n">
        <v>52040</v>
      </c>
      <c r="F140" s="12" t="n">
        <v>729</v>
      </c>
      <c r="G140" s="12">
        <f>E140-F140</f>
        <v/>
      </c>
      <c r="H140" s="13">
        <f>IF(E140=0,"",G140/E140)</f>
        <v/>
      </c>
      <c r="I140" s="14">
        <f>IF(H140="","",H140-0.985)</f>
        <v/>
      </c>
      <c r="J140" s="4" t="inlineStr">
        <is>
          <t>ハウジング欠け</t>
        </is>
      </c>
      <c r="K140" s="12" t="n">
        <v>414</v>
      </c>
      <c r="L140" s="4" t="inlineStr">
        <is>
          <t>シールマット浮き</t>
        </is>
      </c>
      <c r="M140" s="12" t="n">
        <v>185</v>
      </c>
      <c r="N140" s="4" t="inlineStr">
        <is>
          <t>端子曲がり</t>
        </is>
      </c>
      <c r="O140" s="12" t="n">
        <v>130</v>
      </c>
    </row>
    <row r="141">
      <c r="A141" s="11" t="inlineStr">
        <is>
          <t>2026-08</t>
        </is>
      </c>
      <c r="B141" s="11" t="inlineStr">
        <is>
          <t>L-24</t>
        </is>
      </c>
      <c r="C141" s="11" t="inlineStr">
        <is>
          <t>DC-8016-00</t>
        </is>
      </c>
      <c r="D141" s="4" t="inlineStr">
        <is>
          <t>車載コネクタ DC-8016形</t>
        </is>
      </c>
      <c r="E141" s="12" t="n">
        <v>46200</v>
      </c>
      <c r="F141" s="12" t="n">
        <v>647</v>
      </c>
      <c r="G141" s="12">
        <f>E141-F141</f>
        <v/>
      </c>
      <c r="H141" s="13">
        <f>IF(E141=0,"",G141/E141)</f>
        <v/>
      </c>
      <c r="I141" s="14">
        <f>IF(H141="","",H141-0.985)</f>
        <v/>
      </c>
      <c r="J141" s="4" t="inlineStr">
        <is>
          <t>端子未挿入</t>
        </is>
      </c>
      <c r="K141" s="12" t="n">
        <v>321</v>
      </c>
      <c r="L141" s="4" t="inlineStr">
        <is>
          <t>ハウジング欠け</t>
        </is>
      </c>
      <c r="M141" s="12" t="n">
        <v>193</v>
      </c>
      <c r="N141" s="4" t="inlineStr">
        <is>
          <t>嵌合力NG</t>
        </is>
      </c>
      <c r="O141" s="12" t="n">
        <v>133</v>
      </c>
    </row>
    <row r="142">
      <c r="A142" s="11" t="inlineStr">
        <is>
          <t>2026-08</t>
        </is>
      </c>
      <c r="B142" s="11" t="inlineStr">
        <is>
          <t>L-25</t>
        </is>
      </c>
      <c r="C142" s="11" t="inlineStr">
        <is>
          <t>DC-8016-00</t>
        </is>
      </c>
      <c r="D142" s="4" t="inlineStr">
        <is>
          <t>車載コネクタ DC-8016形</t>
        </is>
      </c>
      <c r="E142" s="12" t="n">
        <v>42500</v>
      </c>
      <c r="F142" s="12" t="n">
        <v>680</v>
      </c>
      <c r="G142" s="12">
        <f>E142-F142</f>
        <v/>
      </c>
      <c r="H142" s="13">
        <f>IF(E142=0,"",G142/E142)</f>
        <v/>
      </c>
      <c r="I142" s="14">
        <f>IF(H142="","",H142-0.985)</f>
        <v/>
      </c>
      <c r="J142" s="4" t="inlineStr">
        <is>
          <t>ハウジング欠け</t>
        </is>
      </c>
      <c r="K142" s="12" t="n">
        <v>303</v>
      </c>
      <c r="L142" s="4" t="inlineStr">
        <is>
          <t>シールマット浮き</t>
        </is>
      </c>
      <c r="M142" s="12" t="n">
        <v>235</v>
      </c>
      <c r="N142" s="4" t="inlineStr">
        <is>
          <t>端子曲がり</t>
        </is>
      </c>
      <c r="O142" s="12" t="n">
        <v>142</v>
      </c>
    </row>
    <row r="143">
      <c r="A143" s="11" t="inlineStr">
        <is>
          <t>2026-08</t>
        </is>
      </c>
      <c r="B143" s="11" t="inlineStr">
        <is>
          <t>L-25</t>
        </is>
      </c>
      <c r="C143" s="11" t="inlineStr">
        <is>
          <t>DC-8016-W1</t>
        </is>
      </c>
      <c r="D143" s="4" t="inlineStr">
        <is>
          <t>車載コネクタ DC-8016W形</t>
        </is>
      </c>
      <c r="E143" s="12" t="n">
        <v>24520</v>
      </c>
      <c r="F143" s="12" t="n">
        <v>392</v>
      </c>
      <c r="G143" s="12">
        <f>E143-F143</f>
        <v/>
      </c>
      <c r="H143" s="13">
        <f>IF(E143=0,"",G143/E143)</f>
        <v/>
      </c>
      <c r="I143" s="14">
        <f>IF(H143="","",H143-0.985)</f>
        <v/>
      </c>
      <c r="J143" s="4" t="inlineStr">
        <is>
          <t>嵌合力NG</t>
        </is>
      </c>
      <c r="K143" s="12" t="n">
        <v>224</v>
      </c>
      <c r="L143" s="4" t="inlineStr">
        <is>
          <t>端子曲がり</t>
        </is>
      </c>
      <c r="M143" s="12" t="n">
        <v>98</v>
      </c>
      <c r="N143" s="4" t="inlineStr">
        <is>
          <t>ハウジング欠け</t>
        </is>
      </c>
      <c r="O143" s="12" t="n">
        <v>70</v>
      </c>
    </row>
    <row r="144">
      <c r="A144" s="11" t="inlineStr">
        <is>
          <t>2026-08</t>
        </is>
      </c>
      <c r="B144" s="11" t="inlineStr">
        <is>
          <t>L-26</t>
        </is>
      </c>
      <c r="C144" s="11" t="inlineStr">
        <is>
          <t>DC-8016-W1</t>
        </is>
      </c>
      <c r="D144" s="4" t="inlineStr">
        <is>
          <t>車載コネクタ DC-8016W形</t>
        </is>
      </c>
      <c r="E144" s="12" t="n">
        <v>51050</v>
      </c>
      <c r="F144" s="12" t="n">
        <v>1021</v>
      </c>
      <c r="G144" s="12">
        <f>E144-F144</f>
        <v/>
      </c>
      <c r="H144" s="13">
        <f>IF(E144=0,"",G144/E144)</f>
        <v/>
      </c>
      <c r="I144" s="14">
        <f>IF(H144="","",H144-0.985)</f>
        <v/>
      </c>
      <c r="J144" s="4" t="inlineStr">
        <is>
          <t>端子未挿入</t>
        </is>
      </c>
      <c r="K144" s="12" t="n">
        <v>565</v>
      </c>
      <c r="L144" s="4" t="inlineStr">
        <is>
          <t>ハウジング欠け</t>
        </is>
      </c>
      <c r="M144" s="12" t="n">
        <v>216</v>
      </c>
      <c r="N144" s="4" t="inlineStr">
        <is>
          <t>嵌合力NG</t>
        </is>
      </c>
      <c r="O144" s="12" t="n">
        <v>240</v>
      </c>
    </row>
    <row r="145">
      <c r="A145" s="11" t="inlineStr">
        <is>
          <t>2026-08</t>
        </is>
      </c>
      <c r="B145" s="11" t="inlineStr">
        <is>
          <t>L-27</t>
        </is>
      </c>
      <c r="C145" s="11" t="inlineStr">
        <is>
          <t>DR-2412-00</t>
        </is>
      </c>
      <c r="D145" s="4" t="inlineStr">
        <is>
          <t>産業用リレー DR-2412形</t>
        </is>
      </c>
      <c r="E145" s="12" t="n">
        <v>4880</v>
      </c>
      <c r="F145" s="12" t="n">
        <v>146</v>
      </c>
      <c r="G145" s="12">
        <f>E145-F145</f>
        <v/>
      </c>
      <c r="H145" s="13">
        <f>IF(E145=0,"",G145/E145)</f>
        <v/>
      </c>
      <c r="I145" s="14">
        <f>IF(H145="","",H145-0.985)</f>
        <v/>
      </c>
      <c r="J145" s="4" t="inlineStr">
        <is>
          <t>異物混入</t>
        </is>
      </c>
      <c r="K145" s="12" t="n">
        <v>68</v>
      </c>
      <c r="L145" s="4" t="inlineStr">
        <is>
          <t>接点溶着</t>
        </is>
      </c>
      <c r="M145" s="12" t="n">
        <v>44</v>
      </c>
      <c r="N145" s="4" t="inlineStr">
        <is>
          <t>ケース割れ</t>
        </is>
      </c>
      <c r="O145" s="12" t="n">
        <v>34</v>
      </c>
    </row>
    <row r="146">
      <c r="A146" s="11" t="inlineStr">
        <is>
          <t>2026-08</t>
        </is>
      </c>
      <c r="B146" s="11" t="inlineStr">
        <is>
          <t>L-27</t>
        </is>
      </c>
      <c r="C146" s="11" t="inlineStr">
        <is>
          <t>DR-2424-00</t>
        </is>
      </c>
      <c r="D146" s="4" t="inlineStr">
        <is>
          <t>産業用リレー DR-2424形</t>
        </is>
      </c>
      <c r="E146" s="12" t="n">
        <v>2290</v>
      </c>
      <c r="F146" s="12" t="n">
        <v>69</v>
      </c>
      <c r="G146" s="12">
        <f>E146-F146</f>
        <v/>
      </c>
      <c r="H146" s="13">
        <f>IF(E146=0,"",G146/E146)</f>
        <v/>
      </c>
      <c r="I146" s="14">
        <f>IF(H146="","",H146-0.985)</f>
        <v/>
      </c>
      <c r="J146" s="4" t="inlineStr">
        <is>
          <t>接点溶着</t>
        </is>
      </c>
      <c r="K146" s="12" t="n">
        <v>39</v>
      </c>
      <c r="L146" s="4" t="inlineStr">
        <is>
          <t>コイル断線</t>
        </is>
      </c>
      <c r="M146" s="12" t="n">
        <v>17</v>
      </c>
      <c r="N146" s="4" t="inlineStr">
        <is>
          <t>動作電圧NG</t>
        </is>
      </c>
      <c r="O146" s="12" t="n">
        <v>13</v>
      </c>
    </row>
    <row r="147">
      <c r="A147" s="11" t="inlineStr">
        <is>
          <t>2026-08</t>
        </is>
      </c>
      <c r="B147" s="11" t="inlineStr">
        <is>
          <t>L-27</t>
        </is>
      </c>
      <c r="C147" s="11" t="inlineStr">
        <is>
          <t>DR-2412-H0</t>
        </is>
      </c>
      <c r="D147" s="4" t="inlineStr">
        <is>
          <t>産業用リレー DR-2412H形</t>
        </is>
      </c>
      <c r="E147" s="12" t="n">
        <v>1060</v>
      </c>
      <c r="F147" s="12" t="n">
        <v>32</v>
      </c>
      <c r="G147" s="12">
        <f>E147-F147</f>
        <v/>
      </c>
      <c r="H147" s="13">
        <f>IF(E147=0,"",G147/E147)</f>
        <v/>
      </c>
      <c r="I147" s="14">
        <f>IF(H147="","",H147-0.985)</f>
        <v/>
      </c>
      <c r="J147" s="4" t="inlineStr">
        <is>
          <t>コイル断線</t>
        </is>
      </c>
      <c r="K147" s="12" t="n">
        <v>16</v>
      </c>
      <c r="L147" s="4" t="inlineStr">
        <is>
          <t>ケース割れ</t>
        </is>
      </c>
      <c r="M147" s="12" t="n">
        <v>9</v>
      </c>
      <c r="N147" s="4" t="inlineStr">
        <is>
          <t>端子曲がり</t>
        </is>
      </c>
      <c r="O147" s="12" t="n">
        <v>7</v>
      </c>
    </row>
    <row r="148">
      <c r="A148" s="11" t="inlineStr">
        <is>
          <t>2026-08</t>
        </is>
      </c>
      <c r="B148" s="11" t="inlineStr">
        <is>
          <t>L-27</t>
        </is>
      </c>
      <c r="C148" s="11" t="inlineStr">
        <is>
          <t>SV-1030-00</t>
        </is>
      </c>
      <c r="D148" s="4" t="inlineStr">
        <is>
          <t>小型電磁弁 SV-1030形</t>
        </is>
      </c>
      <c r="E148" s="12" t="n">
        <v>740</v>
      </c>
      <c r="F148" s="12" t="n">
        <v>22</v>
      </c>
      <c r="G148" s="12">
        <f>E148-F148</f>
        <v/>
      </c>
      <c r="H148" s="13">
        <f>IF(E148=0,"",G148/E148)</f>
        <v/>
      </c>
      <c r="I148" s="14">
        <f>IF(H148="","",H148-0.985)</f>
        <v/>
      </c>
      <c r="J148" s="4" t="inlineStr">
        <is>
          <t>エア漏れ</t>
        </is>
      </c>
      <c r="K148" s="12" t="n">
        <v>11</v>
      </c>
      <c r="L148" s="4" t="inlineStr">
        <is>
          <t>応答時間NG</t>
        </is>
      </c>
      <c r="M148" s="12" t="n">
        <v>6</v>
      </c>
      <c r="N148" s="4" t="inlineStr">
        <is>
          <t>ボディ鋳巣</t>
        </is>
      </c>
      <c r="O148" s="12" t="n">
        <v>5</v>
      </c>
    </row>
    <row r="149">
      <c r="A149" s="11" t="inlineStr">
        <is>
          <t>2026-08</t>
        </is>
      </c>
      <c r="B149" s="11" t="inlineStr">
        <is>
          <t>L-27</t>
        </is>
      </c>
      <c r="C149" s="11" t="inlineStr">
        <is>
          <t>SV-1050-00</t>
        </is>
      </c>
      <c r="D149" s="4" t="inlineStr">
        <is>
          <t>小型電磁弁 SV-1050形</t>
        </is>
      </c>
      <c r="E149" s="12" t="n">
        <v>870</v>
      </c>
      <c r="F149" s="12" t="n">
        <v>26</v>
      </c>
      <c r="G149" s="12">
        <f>E149-F149</f>
        <v/>
      </c>
      <c r="H149" s="13">
        <f>IF(E149=0,"",G149/E149)</f>
        <v/>
      </c>
      <c r="I149" s="14">
        <f>IF(H149="","",H149-0.985)</f>
        <v/>
      </c>
      <c r="J149" s="4" t="inlineStr">
        <is>
          <t>Oリング噛み込み</t>
        </is>
      </c>
      <c r="K149" s="12" t="n">
        <v>14</v>
      </c>
      <c r="L149" s="4" t="inlineStr">
        <is>
          <t>ボディ鋳巣</t>
        </is>
      </c>
      <c r="M149" s="12" t="n">
        <v>5</v>
      </c>
      <c r="N149" s="4" t="inlineStr">
        <is>
          <t>エア漏れ</t>
        </is>
      </c>
      <c r="O149" s="12" t="n">
        <v>7</v>
      </c>
    </row>
    <row r="150">
      <c r="A150" s="11" t="inlineStr">
        <is>
          <t>2026-08</t>
        </is>
      </c>
      <c r="B150" s="11" t="inlineStr">
        <is>
          <t>L-28</t>
        </is>
      </c>
      <c r="C150" s="11" t="inlineStr">
        <is>
          <t>DR-2412-00</t>
        </is>
      </c>
      <c r="D150" s="4" t="inlineStr">
        <is>
          <t>産業用リレー DR-2412形</t>
        </is>
      </c>
      <c r="E150" s="12" t="n">
        <v>2180</v>
      </c>
      <c r="F150" s="12" t="n">
        <v>70</v>
      </c>
      <c r="G150" s="12">
        <f>E150-F150</f>
        <v/>
      </c>
      <c r="H150" s="13">
        <f>IF(E150=0,"",G150/E150)</f>
        <v/>
      </c>
      <c r="I150" s="14">
        <f>IF(H150="","",H150-0.985)</f>
        <v/>
      </c>
      <c r="J150" s="4" t="inlineStr">
        <is>
          <t>端子曲がり</t>
        </is>
      </c>
      <c r="K150" s="12" t="n">
        <v>30</v>
      </c>
      <c r="L150" s="4" t="inlineStr">
        <is>
          <t>異物混入</t>
        </is>
      </c>
      <c r="M150" s="12" t="n">
        <v>24</v>
      </c>
      <c r="N150" s="4" t="inlineStr">
        <is>
          <t>コイル断線</t>
        </is>
      </c>
      <c r="O150" s="12" t="n">
        <v>16</v>
      </c>
    </row>
    <row r="151">
      <c r="A151" s="11" t="inlineStr">
        <is>
          <t>2026-08</t>
        </is>
      </c>
      <c r="B151" s="11" t="inlineStr">
        <is>
          <t>L-28</t>
        </is>
      </c>
      <c r="C151" s="11" t="inlineStr">
        <is>
          <t>DR-2424-00</t>
        </is>
      </c>
      <c r="D151" s="4" t="inlineStr">
        <is>
          <t>産業用リレー DR-2424形</t>
        </is>
      </c>
      <c r="E151" s="12" t="n">
        <v>1350</v>
      </c>
      <c r="F151" s="12" t="n">
        <v>43</v>
      </c>
      <c r="G151" s="12">
        <f>E151-F151</f>
        <v/>
      </c>
      <c r="H151" s="13">
        <f>IF(E151=0,"",G151/E151)</f>
        <v/>
      </c>
      <c r="I151" s="14">
        <f>IF(H151="","",H151-0.985)</f>
        <v/>
      </c>
      <c r="J151" s="4" t="inlineStr">
        <is>
          <t>異物混入</t>
        </is>
      </c>
      <c r="K151" s="12" t="n">
        <v>21</v>
      </c>
      <c r="L151" s="4" t="inlineStr">
        <is>
          <t>接点溶着</t>
        </is>
      </c>
      <c r="M151" s="12" t="n">
        <v>13</v>
      </c>
      <c r="N151" s="4" t="inlineStr">
        <is>
          <t>ケース割れ</t>
        </is>
      </c>
      <c r="O151" s="12" t="n">
        <v>9</v>
      </c>
    </row>
    <row r="152">
      <c r="A152" s="11" t="inlineStr">
        <is>
          <t>2026-08</t>
        </is>
      </c>
      <c r="B152" s="11" t="inlineStr">
        <is>
          <t>L-28</t>
        </is>
      </c>
      <c r="C152" s="11" t="inlineStr">
        <is>
          <t>SV-1030-00</t>
        </is>
      </c>
      <c r="D152" s="4" t="inlineStr">
        <is>
          <t>小型電磁弁 SV-1030形</t>
        </is>
      </c>
      <c r="E152" s="12" t="n">
        <v>510</v>
      </c>
      <c r="F152" s="12" t="n">
        <v>16</v>
      </c>
      <c r="G152" s="12">
        <f>E152-F152</f>
        <v/>
      </c>
      <c r="H152" s="13">
        <f>IF(E152=0,"",G152/E152)</f>
        <v/>
      </c>
      <c r="I152" s="14">
        <f>IF(H152="","",H152-0.985)</f>
        <v/>
      </c>
      <c r="J152" s="4" t="inlineStr">
        <is>
          <t>Oリング噛み込み</t>
        </is>
      </c>
      <c r="K152" s="12" t="n">
        <v>9</v>
      </c>
      <c r="L152" s="4" t="inlineStr">
        <is>
          <t>ボディ鋳巣</t>
        </is>
      </c>
      <c r="M152" s="12" t="n">
        <v>4</v>
      </c>
      <c r="N152" s="4" t="inlineStr">
        <is>
          <t>エア漏れ</t>
        </is>
      </c>
      <c r="O152" s="12" t="n">
        <v>3</v>
      </c>
    </row>
    <row r="153">
      <c r="A153" s="11" t="inlineStr">
        <is>
          <t>2026-08</t>
        </is>
      </c>
      <c r="B153" s="11" t="inlineStr">
        <is>
          <t>L-28</t>
        </is>
      </c>
      <c r="C153" s="11" t="inlineStr">
        <is>
          <t>SV-1050-00</t>
        </is>
      </c>
      <c r="D153" s="4" t="inlineStr">
        <is>
          <t>小型電磁弁 SV-1050形</t>
        </is>
      </c>
      <c r="E153" s="12" t="n">
        <v>630</v>
      </c>
      <c r="F153" s="12" t="n">
        <v>20</v>
      </c>
      <c r="G153" s="12">
        <f>E153-F153</f>
        <v/>
      </c>
      <c r="H153" s="13">
        <f>IF(E153=0,"",G153/E153)</f>
        <v/>
      </c>
      <c r="I153" s="14">
        <f>IF(H153="","",H153-0.985)</f>
        <v/>
      </c>
      <c r="J153" s="4" t="inlineStr">
        <is>
          <t>応答時間NG</t>
        </is>
      </c>
      <c r="K153" s="12" t="n">
        <v>10</v>
      </c>
      <c r="L153" s="4" t="inlineStr">
        <is>
          <t>Oリング噛み込み</t>
        </is>
      </c>
      <c r="M153" s="12" t="n">
        <v>5</v>
      </c>
      <c r="N153" s="4" t="inlineStr">
        <is>
          <t>ねじ山不良</t>
        </is>
      </c>
      <c r="O153" s="12" t="n">
        <v>5</v>
      </c>
    </row>
    <row r="154">
      <c r="A154" s="11" t="inlineStr">
        <is>
          <t>2026-08</t>
        </is>
      </c>
      <c r="B154" s="11" t="inlineStr">
        <is>
          <t>L-28</t>
        </is>
      </c>
      <c r="C154" s="11" t="inlineStr">
        <is>
          <t>SV-1050-S1</t>
        </is>
      </c>
      <c r="D154" s="4" t="inlineStr">
        <is>
          <t>小型電磁弁 SV-1050S形</t>
        </is>
      </c>
      <c r="E154" s="12" t="n">
        <v>200</v>
      </c>
      <c r="F154" s="12" t="n">
        <v>6</v>
      </c>
      <c r="G154" s="12">
        <f>E154-F154</f>
        <v/>
      </c>
      <c r="H154" s="13">
        <f>IF(E154=0,"",G154/E154)</f>
        <v/>
      </c>
      <c r="I154" s="14">
        <f>IF(H154="","",H154-0.985)</f>
        <v/>
      </c>
      <c r="J154" s="4" t="inlineStr">
        <is>
          <t>ボディ鋳巣</t>
        </is>
      </c>
      <c r="K154" s="12" t="n">
        <v>3</v>
      </c>
      <c r="L154" s="4" t="inlineStr">
        <is>
          <t>ねじ山不良</t>
        </is>
      </c>
      <c r="M154" s="12" t="n">
        <v>1</v>
      </c>
      <c r="N154" s="4" t="inlineStr">
        <is>
          <t>応答時間NG</t>
        </is>
      </c>
      <c r="O154" s="12" t="n">
        <v>2</v>
      </c>
    </row>
    <row r="155">
      <c r="A155" s="11" t="inlineStr">
        <is>
          <t>2026-08</t>
        </is>
      </c>
      <c r="B155" s="11" t="inlineStr">
        <is>
          <t>L-28</t>
        </is>
      </c>
      <c r="C155" s="11" t="inlineStr">
        <is>
          <t>DP-6010-00</t>
        </is>
      </c>
      <c r="D155" s="4" t="inlineStr">
        <is>
          <t>圧力センサ DP-6010形</t>
        </is>
      </c>
      <c r="E155" s="12" t="n">
        <v>120</v>
      </c>
      <c r="F155" s="12" t="n">
        <v>4</v>
      </c>
      <c r="G155" s="12">
        <f>E155-F155</f>
        <v/>
      </c>
      <c r="H155" s="13">
        <f>IF(E155=0,"",G155/E155)</f>
        <v/>
      </c>
      <c r="I155" s="14">
        <f>IF(H155="","",H155-0.985)</f>
        <v/>
      </c>
      <c r="J155" s="4" t="inlineStr">
        <is>
          <t>気密NG</t>
        </is>
      </c>
      <c r="K155" s="12" t="n">
        <v>2</v>
      </c>
      <c r="L155" s="4" t="inlineStr">
        <is>
          <t>ゼロ点ドリフト</t>
        </is>
      </c>
      <c r="M155" s="12" t="n">
        <v>1</v>
      </c>
      <c r="N155" s="4" t="inlineStr">
        <is>
          <t>素子クラック</t>
        </is>
      </c>
      <c r="O155" s="12" t="n">
        <v>1</v>
      </c>
    </row>
    <row r="156">
      <c r="A156" s="11" t="inlineStr">
        <is>
          <t>2026-08</t>
        </is>
      </c>
      <c r="B156" s="11" t="inlineStr">
        <is>
          <t>L-28</t>
        </is>
      </c>
      <c r="C156" s="11" t="inlineStr">
        <is>
          <t>DC-8008-00</t>
        </is>
      </c>
      <c r="D156" s="4" t="inlineStr">
        <is>
          <t>車載コネクタ DC-8008形</t>
        </is>
      </c>
      <c r="E156" s="12" t="n">
        <v>14370</v>
      </c>
      <c r="F156" s="12" t="n">
        <v>460</v>
      </c>
      <c r="G156" s="12">
        <f>E156-F156</f>
        <v/>
      </c>
      <c r="H156" s="13">
        <f>IF(E156=0,"",G156/E156)</f>
        <v/>
      </c>
      <c r="I156" s="14">
        <f>IF(H156="","",H156-0.985)</f>
        <v/>
      </c>
      <c r="J156" s="4" t="inlineStr">
        <is>
          <t>端子曲がり</t>
        </is>
      </c>
      <c r="K156" s="12" t="n">
        <v>263</v>
      </c>
      <c r="L156" s="4" t="inlineStr">
        <is>
          <t>端子未挿入</t>
        </is>
      </c>
      <c r="M156" s="12" t="n">
        <v>117</v>
      </c>
      <c r="N156" s="4" t="inlineStr">
        <is>
          <t>シールマット浮き</t>
        </is>
      </c>
      <c r="O156" s="12" t="n">
        <v>80</v>
      </c>
    </row>
    <row r="157">
      <c r="A157" s="11" t="inlineStr">
        <is>
          <t>2026-08</t>
        </is>
      </c>
      <c r="B157" s="11" t="inlineStr">
        <is>
          <t>L-28</t>
        </is>
      </c>
      <c r="C157" s="11" t="inlineStr">
        <is>
          <t>DC-8016-00</t>
        </is>
      </c>
      <c r="D157" s="4" t="inlineStr">
        <is>
          <t>車載コネクタ DC-8016形</t>
        </is>
      </c>
      <c r="E157" s="12" t="n">
        <v>11520</v>
      </c>
      <c r="F157" s="12" t="n">
        <v>369</v>
      </c>
      <c r="G157" s="12">
        <f>E157-F157</f>
        <v/>
      </c>
      <c r="H157" s="13">
        <f>IF(E157=0,"",G157/E157)</f>
        <v/>
      </c>
      <c r="I157" s="14">
        <f>IF(H157="","",H157-0.985)</f>
        <v/>
      </c>
      <c r="J157" s="4" t="inlineStr">
        <is>
          <t>端子未挿入</t>
        </is>
      </c>
      <c r="K157" s="12" t="n">
        <v>178</v>
      </c>
      <c r="L157" s="4" t="inlineStr">
        <is>
          <t>ハウジング欠け</t>
        </is>
      </c>
      <c r="M157" s="12" t="n">
        <v>110</v>
      </c>
      <c r="N157" s="4" t="inlineStr">
        <is>
          <t>嵌合力NG</t>
        </is>
      </c>
      <c r="O157" s="12" t="n">
        <v>81</v>
      </c>
    </row>
  </sheetData>
  <autoFilter ref="A1:O157"/>
  <conditionalFormatting sqref="H2">
    <cfRule type="cellIs" priority="1" operator="lessThan" dxfId="0">
      <formula>0.98</formula>
    </cfRule>
  </conditionalFormatting>
  <conditionalFormatting sqref="H3">
    <cfRule type="cellIs" priority="2" operator="lessThan" dxfId="0">
      <formula>0.98</formula>
    </cfRule>
  </conditionalFormatting>
  <conditionalFormatting sqref="H4">
    <cfRule type="cellIs" priority="3" operator="lessThan" dxfId="0">
      <formula>0.98</formula>
    </cfRule>
  </conditionalFormatting>
  <conditionalFormatting sqref="H5">
    <cfRule type="cellIs" priority="4" operator="lessThan" dxfId="0">
      <formula>0.98</formula>
    </cfRule>
  </conditionalFormatting>
  <conditionalFormatting sqref="H6">
    <cfRule type="cellIs" priority="5" operator="lessThan" dxfId="0">
      <formula>0.98</formula>
    </cfRule>
  </conditionalFormatting>
  <conditionalFormatting sqref="H7">
    <cfRule type="cellIs" priority="6" operator="lessThan" dxfId="0">
      <formula>0.98</formula>
    </cfRule>
  </conditionalFormatting>
  <conditionalFormatting sqref="H8">
    <cfRule type="cellIs" priority="7" operator="lessThan" dxfId="0">
      <formula>0.98</formula>
    </cfRule>
  </conditionalFormatting>
  <conditionalFormatting sqref="H9">
    <cfRule type="cellIs" priority="8" operator="lessThan" dxfId="0">
      <formula>0.98</formula>
    </cfRule>
  </conditionalFormatting>
  <conditionalFormatting sqref="H10">
    <cfRule type="cellIs" priority="9" operator="lessThan" dxfId="0">
      <formula>0.98</formula>
    </cfRule>
  </conditionalFormatting>
  <conditionalFormatting sqref="H11">
    <cfRule type="cellIs" priority="10" operator="lessThan" dxfId="0">
      <formula>0.98</formula>
    </cfRule>
  </conditionalFormatting>
  <conditionalFormatting sqref="H12">
    <cfRule type="cellIs" priority="11" operator="lessThan" dxfId="0">
      <formula>0.98</formula>
    </cfRule>
  </conditionalFormatting>
  <conditionalFormatting sqref="H13">
    <cfRule type="cellIs" priority="12" operator="lessThan" dxfId="0">
      <formula>0.98</formula>
    </cfRule>
  </conditionalFormatting>
  <conditionalFormatting sqref="H14">
    <cfRule type="cellIs" priority="13" operator="lessThan" dxfId="0">
      <formula>0.98</formula>
    </cfRule>
  </conditionalFormatting>
  <conditionalFormatting sqref="H15">
    <cfRule type="cellIs" priority="14" operator="lessThan" dxfId="0">
      <formula>0.98</formula>
    </cfRule>
  </conditionalFormatting>
  <conditionalFormatting sqref="H16">
    <cfRule type="cellIs" priority="15" operator="lessThan" dxfId="0">
      <formula>0.98</formula>
    </cfRule>
  </conditionalFormatting>
  <conditionalFormatting sqref="H17">
    <cfRule type="cellIs" priority="16" operator="lessThan" dxfId="0">
      <formula>0.98</formula>
    </cfRule>
  </conditionalFormatting>
  <conditionalFormatting sqref="H18">
    <cfRule type="cellIs" priority="17" operator="lessThan" dxfId="0">
      <formula>0.98</formula>
    </cfRule>
  </conditionalFormatting>
  <conditionalFormatting sqref="H19">
    <cfRule type="cellIs" priority="18" operator="lessThan" dxfId="0">
      <formula>0.98</formula>
    </cfRule>
  </conditionalFormatting>
  <conditionalFormatting sqref="H20">
    <cfRule type="cellIs" priority="19" operator="lessThan" dxfId="0">
      <formula>0.98</formula>
    </cfRule>
  </conditionalFormatting>
  <conditionalFormatting sqref="H21">
    <cfRule type="cellIs" priority="20" operator="lessThan" dxfId="0">
      <formula>0.98</formula>
    </cfRule>
  </conditionalFormatting>
  <conditionalFormatting sqref="H22">
    <cfRule type="cellIs" priority="21" operator="lessThan" dxfId="0">
      <formula>0.98</formula>
    </cfRule>
  </conditionalFormatting>
  <conditionalFormatting sqref="H23">
    <cfRule type="cellIs" priority="22" operator="lessThan" dxfId="0">
      <formula>0.98</formula>
    </cfRule>
  </conditionalFormatting>
  <conditionalFormatting sqref="H24">
    <cfRule type="cellIs" priority="23" operator="lessThan" dxfId="0">
      <formula>0.98</formula>
    </cfRule>
  </conditionalFormatting>
  <conditionalFormatting sqref="H25">
    <cfRule type="cellIs" priority="24" operator="lessThan" dxfId="0">
      <formula>0.98</formula>
    </cfRule>
  </conditionalFormatting>
  <conditionalFormatting sqref="H26">
    <cfRule type="cellIs" priority="25" operator="lessThan" dxfId="0">
      <formula>0.98</formula>
    </cfRule>
  </conditionalFormatting>
  <conditionalFormatting sqref="H27">
    <cfRule type="cellIs" priority="26" operator="lessThan" dxfId="0">
      <formula>0.98</formula>
    </cfRule>
  </conditionalFormatting>
  <conditionalFormatting sqref="H28">
    <cfRule type="cellIs" priority="27" operator="lessThan" dxfId="0">
      <formula>0.98</formula>
    </cfRule>
  </conditionalFormatting>
  <conditionalFormatting sqref="H29">
    <cfRule type="cellIs" priority="28" operator="lessThan" dxfId="0">
      <formula>0.98</formula>
    </cfRule>
  </conditionalFormatting>
  <conditionalFormatting sqref="H30">
    <cfRule type="cellIs" priority="29" operator="lessThan" dxfId="0">
      <formula>0.98</formula>
    </cfRule>
  </conditionalFormatting>
  <conditionalFormatting sqref="H31">
    <cfRule type="cellIs" priority="30" operator="lessThan" dxfId="0">
      <formula>0.98</formula>
    </cfRule>
  </conditionalFormatting>
  <conditionalFormatting sqref="H32">
    <cfRule type="cellIs" priority="31" operator="lessThan" dxfId="0">
      <formula>0.98</formula>
    </cfRule>
  </conditionalFormatting>
  <conditionalFormatting sqref="H33">
    <cfRule type="cellIs" priority="32" operator="lessThan" dxfId="0">
      <formula>0.98</formula>
    </cfRule>
  </conditionalFormatting>
  <conditionalFormatting sqref="H34">
    <cfRule type="cellIs" priority="33" operator="lessThan" dxfId="0">
      <formula>0.98</formula>
    </cfRule>
  </conditionalFormatting>
  <conditionalFormatting sqref="H35">
    <cfRule type="cellIs" priority="34" operator="lessThan" dxfId="0">
      <formula>0.98</formula>
    </cfRule>
  </conditionalFormatting>
  <conditionalFormatting sqref="H36">
    <cfRule type="cellIs" priority="35" operator="lessThan" dxfId="0">
      <formula>0.98</formula>
    </cfRule>
  </conditionalFormatting>
  <conditionalFormatting sqref="H37">
    <cfRule type="cellIs" priority="36" operator="lessThan" dxfId="0">
      <formula>0.98</formula>
    </cfRule>
  </conditionalFormatting>
  <conditionalFormatting sqref="H38">
    <cfRule type="cellIs" priority="37" operator="lessThan" dxfId="0">
      <formula>0.98</formula>
    </cfRule>
  </conditionalFormatting>
  <conditionalFormatting sqref="H39">
    <cfRule type="cellIs" priority="38" operator="lessThan" dxfId="0">
      <formula>0.98</formula>
    </cfRule>
  </conditionalFormatting>
  <conditionalFormatting sqref="H40">
    <cfRule type="cellIs" priority="39" operator="lessThan" dxfId="0">
      <formula>0.98</formula>
    </cfRule>
  </conditionalFormatting>
  <conditionalFormatting sqref="H41">
    <cfRule type="cellIs" priority="40" operator="lessThan" dxfId="0">
      <formula>0.98</formula>
    </cfRule>
  </conditionalFormatting>
  <conditionalFormatting sqref="H42">
    <cfRule type="cellIs" priority="41" operator="lessThan" dxfId="0">
      <formula>0.98</formula>
    </cfRule>
  </conditionalFormatting>
  <conditionalFormatting sqref="H43">
    <cfRule type="cellIs" priority="42" operator="lessThan" dxfId="0">
      <formula>0.98</formula>
    </cfRule>
  </conditionalFormatting>
  <conditionalFormatting sqref="H44">
    <cfRule type="cellIs" priority="43" operator="lessThan" dxfId="0">
      <formula>0.98</formula>
    </cfRule>
  </conditionalFormatting>
  <conditionalFormatting sqref="H45">
    <cfRule type="cellIs" priority="44" operator="lessThan" dxfId="0">
      <formula>0.98</formula>
    </cfRule>
  </conditionalFormatting>
  <conditionalFormatting sqref="H46">
    <cfRule type="cellIs" priority="45" operator="lessThan" dxfId="0">
      <formula>0.98</formula>
    </cfRule>
  </conditionalFormatting>
  <conditionalFormatting sqref="H47">
    <cfRule type="cellIs" priority="46" operator="lessThan" dxfId="0">
      <formula>0.98</formula>
    </cfRule>
  </conditionalFormatting>
  <conditionalFormatting sqref="H48">
    <cfRule type="cellIs" priority="47" operator="lessThan" dxfId="0">
      <formula>0.98</formula>
    </cfRule>
  </conditionalFormatting>
  <conditionalFormatting sqref="H49">
    <cfRule type="cellIs" priority="48" operator="lessThan" dxfId="0">
      <formula>0.98</formula>
    </cfRule>
  </conditionalFormatting>
  <conditionalFormatting sqref="H50">
    <cfRule type="cellIs" priority="49" operator="lessThan" dxfId="0">
      <formula>0.98</formula>
    </cfRule>
  </conditionalFormatting>
  <conditionalFormatting sqref="H51">
    <cfRule type="cellIs" priority="50" operator="lessThan" dxfId="0">
      <formula>0.98</formula>
    </cfRule>
  </conditionalFormatting>
  <conditionalFormatting sqref="H52">
    <cfRule type="cellIs" priority="51" operator="lessThan" dxfId="0">
      <formula>0.98</formula>
    </cfRule>
  </conditionalFormatting>
  <conditionalFormatting sqref="H53">
    <cfRule type="cellIs" priority="52" operator="lessThan" dxfId="0">
      <formula>0.98</formula>
    </cfRule>
  </conditionalFormatting>
  <conditionalFormatting sqref="H54">
    <cfRule type="cellIs" priority="53" operator="lessThan" dxfId="0">
      <formula>0.98</formula>
    </cfRule>
  </conditionalFormatting>
  <conditionalFormatting sqref="H55">
    <cfRule type="cellIs" priority="54" operator="lessThan" dxfId="0">
      <formula>0.98</formula>
    </cfRule>
  </conditionalFormatting>
  <conditionalFormatting sqref="H56">
    <cfRule type="cellIs" priority="55" operator="lessThan" dxfId="0">
      <formula>0.98</formula>
    </cfRule>
  </conditionalFormatting>
  <conditionalFormatting sqref="H57">
    <cfRule type="cellIs" priority="56" operator="lessThan" dxfId="0">
      <formula>0.98</formula>
    </cfRule>
  </conditionalFormatting>
  <conditionalFormatting sqref="H58">
    <cfRule type="cellIs" priority="57" operator="lessThan" dxfId="0">
      <formula>0.98</formula>
    </cfRule>
  </conditionalFormatting>
  <conditionalFormatting sqref="H59">
    <cfRule type="cellIs" priority="58" operator="lessThan" dxfId="0">
      <formula>0.98</formula>
    </cfRule>
  </conditionalFormatting>
  <conditionalFormatting sqref="H60">
    <cfRule type="cellIs" priority="59" operator="lessThan" dxfId="0">
      <formula>0.98</formula>
    </cfRule>
  </conditionalFormatting>
  <conditionalFormatting sqref="H61">
    <cfRule type="cellIs" priority="60" operator="lessThan" dxfId="0">
      <formula>0.98</formula>
    </cfRule>
  </conditionalFormatting>
  <conditionalFormatting sqref="H62">
    <cfRule type="cellIs" priority="61" operator="lessThan" dxfId="0">
      <formula>0.98</formula>
    </cfRule>
  </conditionalFormatting>
  <conditionalFormatting sqref="H63">
    <cfRule type="cellIs" priority="62" operator="lessThan" dxfId="0">
      <formula>0.98</formula>
    </cfRule>
  </conditionalFormatting>
  <conditionalFormatting sqref="H64">
    <cfRule type="cellIs" priority="63" operator="lessThan" dxfId="0">
      <formula>0.98</formula>
    </cfRule>
  </conditionalFormatting>
  <conditionalFormatting sqref="H65">
    <cfRule type="cellIs" priority="64" operator="lessThan" dxfId="0">
      <formula>0.98</formula>
    </cfRule>
  </conditionalFormatting>
  <conditionalFormatting sqref="H66">
    <cfRule type="cellIs" priority="65" operator="lessThan" dxfId="0">
      <formula>0.98</formula>
    </cfRule>
  </conditionalFormatting>
  <conditionalFormatting sqref="H67">
    <cfRule type="cellIs" priority="66" operator="lessThan" dxfId="0">
      <formula>0.98</formula>
    </cfRule>
  </conditionalFormatting>
  <conditionalFormatting sqref="H68">
    <cfRule type="cellIs" priority="67" operator="lessThan" dxfId="0">
      <formula>0.98</formula>
    </cfRule>
  </conditionalFormatting>
  <conditionalFormatting sqref="H69">
    <cfRule type="cellIs" priority="68" operator="lessThan" dxfId="0">
      <formula>0.98</formula>
    </cfRule>
  </conditionalFormatting>
  <conditionalFormatting sqref="H70">
    <cfRule type="cellIs" priority="69" operator="lessThan" dxfId="0">
      <formula>0.98</formula>
    </cfRule>
  </conditionalFormatting>
  <conditionalFormatting sqref="H71">
    <cfRule type="cellIs" priority="70" operator="lessThan" dxfId="0">
      <formula>0.98</formula>
    </cfRule>
  </conditionalFormatting>
  <conditionalFormatting sqref="H72">
    <cfRule type="cellIs" priority="71" operator="lessThan" dxfId="0">
      <formula>0.98</formula>
    </cfRule>
  </conditionalFormatting>
  <conditionalFormatting sqref="H73">
    <cfRule type="cellIs" priority="72" operator="lessThan" dxfId="0">
      <formula>0.98</formula>
    </cfRule>
  </conditionalFormatting>
  <conditionalFormatting sqref="H74">
    <cfRule type="cellIs" priority="73" operator="lessThan" dxfId="0">
      <formula>0.98</formula>
    </cfRule>
  </conditionalFormatting>
  <conditionalFormatting sqref="H75">
    <cfRule type="cellIs" priority="74" operator="lessThan" dxfId="0">
      <formula>0.98</formula>
    </cfRule>
  </conditionalFormatting>
  <conditionalFormatting sqref="H76">
    <cfRule type="cellIs" priority="75" operator="lessThan" dxfId="0">
      <formula>0.98</formula>
    </cfRule>
  </conditionalFormatting>
  <conditionalFormatting sqref="H77">
    <cfRule type="cellIs" priority="76" operator="lessThan" dxfId="0">
      <formula>0.98</formula>
    </cfRule>
  </conditionalFormatting>
  <conditionalFormatting sqref="H78">
    <cfRule type="cellIs" priority="77" operator="lessThan" dxfId="0">
      <formula>0.98</formula>
    </cfRule>
  </conditionalFormatting>
  <conditionalFormatting sqref="H79">
    <cfRule type="cellIs" priority="78" operator="lessThan" dxfId="0">
      <formula>0.98</formula>
    </cfRule>
  </conditionalFormatting>
  <conditionalFormatting sqref="H80">
    <cfRule type="cellIs" priority="79" operator="lessThan" dxfId="0">
      <formula>0.98</formula>
    </cfRule>
  </conditionalFormatting>
  <conditionalFormatting sqref="H81">
    <cfRule type="cellIs" priority="80" operator="lessThan" dxfId="0">
      <formula>0.98</formula>
    </cfRule>
  </conditionalFormatting>
  <conditionalFormatting sqref="H82">
    <cfRule type="cellIs" priority="81" operator="lessThan" dxfId="0">
      <formula>0.98</formula>
    </cfRule>
  </conditionalFormatting>
  <conditionalFormatting sqref="H83">
    <cfRule type="cellIs" priority="82" operator="lessThan" dxfId="0">
      <formula>0.98</formula>
    </cfRule>
  </conditionalFormatting>
  <conditionalFormatting sqref="H84">
    <cfRule type="cellIs" priority="83" operator="lessThan" dxfId="0">
      <formula>0.98</formula>
    </cfRule>
  </conditionalFormatting>
  <conditionalFormatting sqref="H85">
    <cfRule type="cellIs" priority="84" operator="lessThan" dxfId="0">
      <formula>0.98</formula>
    </cfRule>
  </conditionalFormatting>
  <conditionalFormatting sqref="H86">
    <cfRule type="cellIs" priority="85" operator="lessThan" dxfId="0">
      <formula>0.98</formula>
    </cfRule>
  </conditionalFormatting>
  <conditionalFormatting sqref="H87">
    <cfRule type="cellIs" priority="86" operator="lessThan" dxfId="0">
      <formula>0.98</formula>
    </cfRule>
  </conditionalFormatting>
  <conditionalFormatting sqref="H88">
    <cfRule type="cellIs" priority="87" operator="lessThan" dxfId="0">
      <formula>0.98</formula>
    </cfRule>
  </conditionalFormatting>
  <conditionalFormatting sqref="H89">
    <cfRule type="cellIs" priority="88" operator="lessThan" dxfId="0">
      <formula>0.98</formula>
    </cfRule>
  </conditionalFormatting>
  <conditionalFormatting sqref="H90">
    <cfRule type="cellIs" priority="89" operator="lessThan" dxfId="0">
      <formula>0.98</formula>
    </cfRule>
  </conditionalFormatting>
  <conditionalFormatting sqref="H91">
    <cfRule type="cellIs" priority="90" operator="lessThan" dxfId="0">
      <formula>0.98</formula>
    </cfRule>
  </conditionalFormatting>
  <conditionalFormatting sqref="H92">
    <cfRule type="cellIs" priority="91" operator="lessThan" dxfId="0">
      <formula>0.98</formula>
    </cfRule>
  </conditionalFormatting>
  <conditionalFormatting sqref="H93">
    <cfRule type="cellIs" priority="92" operator="lessThan" dxfId="0">
      <formula>0.98</formula>
    </cfRule>
  </conditionalFormatting>
  <conditionalFormatting sqref="H94">
    <cfRule type="cellIs" priority="93" operator="lessThan" dxfId="0">
      <formula>0.98</formula>
    </cfRule>
  </conditionalFormatting>
  <conditionalFormatting sqref="H95">
    <cfRule type="cellIs" priority="94" operator="lessThan" dxfId="0">
      <formula>0.98</formula>
    </cfRule>
  </conditionalFormatting>
  <conditionalFormatting sqref="H96">
    <cfRule type="cellIs" priority="95" operator="lessThan" dxfId="0">
      <formula>0.98</formula>
    </cfRule>
  </conditionalFormatting>
  <conditionalFormatting sqref="H97">
    <cfRule type="cellIs" priority="96" operator="lessThan" dxfId="0">
      <formula>0.98</formula>
    </cfRule>
  </conditionalFormatting>
  <conditionalFormatting sqref="H98">
    <cfRule type="cellIs" priority="97" operator="lessThan" dxfId="0">
      <formula>0.98</formula>
    </cfRule>
  </conditionalFormatting>
  <conditionalFormatting sqref="H99">
    <cfRule type="cellIs" priority="98" operator="lessThan" dxfId="0">
      <formula>0.98</formula>
    </cfRule>
  </conditionalFormatting>
  <conditionalFormatting sqref="H100">
    <cfRule type="cellIs" priority="99" operator="lessThan" dxfId="0">
      <formula>0.98</formula>
    </cfRule>
  </conditionalFormatting>
  <conditionalFormatting sqref="H101">
    <cfRule type="cellIs" priority="100" operator="lessThan" dxfId="0">
      <formula>0.98</formula>
    </cfRule>
  </conditionalFormatting>
  <conditionalFormatting sqref="H102">
    <cfRule type="cellIs" priority="101" operator="lessThan" dxfId="0">
      <formula>0.98</formula>
    </cfRule>
  </conditionalFormatting>
  <conditionalFormatting sqref="H103">
    <cfRule type="cellIs" priority="102" operator="lessThan" dxfId="0">
      <formula>0.98</formula>
    </cfRule>
  </conditionalFormatting>
  <conditionalFormatting sqref="H104">
    <cfRule type="cellIs" priority="103" operator="lessThan" dxfId="0">
      <formula>0.98</formula>
    </cfRule>
  </conditionalFormatting>
  <conditionalFormatting sqref="H105">
    <cfRule type="cellIs" priority="104" operator="lessThan" dxfId="0">
      <formula>0.98</formula>
    </cfRule>
  </conditionalFormatting>
  <conditionalFormatting sqref="H106">
    <cfRule type="cellIs" priority="105" operator="lessThan" dxfId="0">
      <formula>0.98</formula>
    </cfRule>
  </conditionalFormatting>
  <conditionalFormatting sqref="H107">
    <cfRule type="cellIs" priority="106" operator="lessThan" dxfId="0">
      <formula>0.98</formula>
    </cfRule>
  </conditionalFormatting>
  <conditionalFormatting sqref="H108">
    <cfRule type="cellIs" priority="107" operator="lessThan" dxfId="0">
      <formula>0.98</formula>
    </cfRule>
  </conditionalFormatting>
  <conditionalFormatting sqref="H109">
    <cfRule type="cellIs" priority="108" operator="lessThan" dxfId="0">
      <formula>0.98</formula>
    </cfRule>
  </conditionalFormatting>
  <conditionalFormatting sqref="H110">
    <cfRule type="cellIs" priority="109" operator="lessThan" dxfId="0">
      <formula>0.98</formula>
    </cfRule>
  </conditionalFormatting>
  <conditionalFormatting sqref="H111">
    <cfRule type="cellIs" priority="110" operator="lessThan" dxfId="0">
      <formula>0.98</formula>
    </cfRule>
  </conditionalFormatting>
  <conditionalFormatting sqref="H112">
    <cfRule type="cellIs" priority="111" operator="lessThan" dxfId="0">
      <formula>0.98</formula>
    </cfRule>
  </conditionalFormatting>
  <conditionalFormatting sqref="H113">
    <cfRule type="cellIs" priority="112" operator="lessThan" dxfId="0">
      <formula>0.98</formula>
    </cfRule>
  </conditionalFormatting>
  <conditionalFormatting sqref="H114">
    <cfRule type="cellIs" priority="113" operator="lessThan" dxfId="0">
      <formula>0.98</formula>
    </cfRule>
  </conditionalFormatting>
  <conditionalFormatting sqref="H115">
    <cfRule type="cellIs" priority="114" operator="lessThan" dxfId="0">
      <formula>0.98</formula>
    </cfRule>
  </conditionalFormatting>
  <conditionalFormatting sqref="H116">
    <cfRule type="cellIs" priority="115" operator="lessThan" dxfId="0">
      <formula>0.98</formula>
    </cfRule>
  </conditionalFormatting>
  <conditionalFormatting sqref="H117">
    <cfRule type="cellIs" priority="116" operator="lessThan" dxfId="0">
      <formula>0.98</formula>
    </cfRule>
  </conditionalFormatting>
  <conditionalFormatting sqref="H118">
    <cfRule type="cellIs" priority="117" operator="lessThan" dxfId="0">
      <formula>0.98</formula>
    </cfRule>
  </conditionalFormatting>
  <conditionalFormatting sqref="H119">
    <cfRule type="cellIs" priority="118" operator="lessThan" dxfId="0">
      <formula>0.98</formula>
    </cfRule>
  </conditionalFormatting>
  <conditionalFormatting sqref="H120">
    <cfRule type="cellIs" priority="119" operator="lessThan" dxfId="0">
      <formula>0.98</formula>
    </cfRule>
  </conditionalFormatting>
  <conditionalFormatting sqref="H121">
    <cfRule type="cellIs" priority="120" operator="lessThan" dxfId="0">
      <formula>0.98</formula>
    </cfRule>
  </conditionalFormatting>
  <conditionalFormatting sqref="H122">
    <cfRule type="cellIs" priority="121" operator="lessThan" dxfId="0">
      <formula>0.98</formula>
    </cfRule>
  </conditionalFormatting>
  <conditionalFormatting sqref="H123">
    <cfRule type="cellIs" priority="122" operator="lessThan" dxfId="0">
      <formula>0.98</formula>
    </cfRule>
  </conditionalFormatting>
  <conditionalFormatting sqref="H124">
    <cfRule type="cellIs" priority="123" operator="lessThan" dxfId="0">
      <formula>0.98</formula>
    </cfRule>
  </conditionalFormatting>
  <conditionalFormatting sqref="H125">
    <cfRule type="cellIs" priority="124" operator="lessThan" dxfId="0">
      <formula>0.98</formula>
    </cfRule>
  </conditionalFormatting>
  <conditionalFormatting sqref="H126">
    <cfRule type="cellIs" priority="125" operator="lessThan" dxfId="0">
      <formula>0.98</formula>
    </cfRule>
  </conditionalFormatting>
  <conditionalFormatting sqref="H127">
    <cfRule type="cellIs" priority="126" operator="lessThan" dxfId="0">
      <formula>0.98</formula>
    </cfRule>
  </conditionalFormatting>
  <conditionalFormatting sqref="H128">
    <cfRule type="cellIs" priority="127" operator="lessThan" dxfId="0">
      <formula>0.98</formula>
    </cfRule>
  </conditionalFormatting>
  <conditionalFormatting sqref="H129">
    <cfRule type="cellIs" priority="128" operator="lessThan" dxfId="0">
      <formula>0.98</formula>
    </cfRule>
  </conditionalFormatting>
  <conditionalFormatting sqref="H130">
    <cfRule type="cellIs" priority="129" operator="lessThan" dxfId="0">
      <formula>0.98</formula>
    </cfRule>
  </conditionalFormatting>
  <conditionalFormatting sqref="H131">
    <cfRule type="cellIs" priority="130" operator="lessThan" dxfId="0">
      <formula>0.98</formula>
    </cfRule>
  </conditionalFormatting>
  <conditionalFormatting sqref="H132">
    <cfRule type="cellIs" priority="131" operator="lessThan" dxfId="0">
      <formula>0.98</formula>
    </cfRule>
  </conditionalFormatting>
  <conditionalFormatting sqref="H133">
    <cfRule type="cellIs" priority="132" operator="lessThan" dxfId="0">
      <formula>0.98</formula>
    </cfRule>
  </conditionalFormatting>
  <conditionalFormatting sqref="H134">
    <cfRule type="cellIs" priority="133" operator="lessThan" dxfId="0">
      <formula>0.98</formula>
    </cfRule>
  </conditionalFormatting>
  <conditionalFormatting sqref="H135">
    <cfRule type="cellIs" priority="134" operator="lessThan" dxfId="0">
      <formula>0.98</formula>
    </cfRule>
  </conditionalFormatting>
  <conditionalFormatting sqref="H136">
    <cfRule type="cellIs" priority="135" operator="lessThan" dxfId="0">
      <formula>0.98</formula>
    </cfRule>
  </conditionalFormatting>
  <conditionalFormatting sqref="H137">
    <cfRule type="cellIs" priority="136" operator="lessThan" dxfId="0">
      <formula>0.98</formula>
    </cfRule>
  </conditionalFormatting>
  <conditionalFormatting sqref="H138">
    <cfRule type="cellIs" priority="137" operator="lessThan" dxfId="0">
      <formula>0.98</formula>
    </cfRule>
  </conditionalFormatting>
  <conditionalFormatting sqref="H139">
    <cfRule type="cellIs" priority="138" operator="lessThan" dxfId="0">
      <formula>0.98</formula>
    </cfRule>
  </conditionalFormatting>
  <conditionalFormatting sqref="H140">
    <cfRule type="cellIs" priority="139" operator="lessThan" dxfId="0">
      <formula>0.98</formula>
    </cfRule>
  </conditionalFormatting>
  <conditionalFormatting sqref="H141">
    <cfRule type="cellIs" priority="140" operator="lessThan" dxfId="0">
      <formula>0.98</formula>
    </cfRule>
  </conditionalFormatting>
  <conditionalFormatting sqref="H142">
    <cfRule type="cellIs" priority="141" operator="lessThan" dxfId="0">
      <formula>0.98</formula>
    </cfRule>
  </conditionalFormatting>
  <conditionalFormatting sqref="H143">
    <cfRule type="cellIs" priority="142" operator="lessThan" dxfId="0">
      <formula>0.98</formula>
    </cfRule>
  </conditionalFormatting>
  <conditionalFormatting sqref="H144">
    <cfRule type="cellIs" priority="143" operator="lessThan" dxfId="0">
      <formula>0.98</formula>
    </cfRule>
  </conditionalFormatting>
  <conditionalFormatting sqref="H145">
    <cfRule type="cellIs" priority="144" operator="lessThan" dxfId="0">
      <formula>0.98</formula>
    </cfRule>
  </conditionalFormatting>
  <conditionalFormatting sqref="H146">
    <cfRule type="cellIs" priority="145" operator="lessThan" dxfId="0">
      <formula>0.98</formula>
    </cfRule>
  </conditionalFormatting>
  <conditionalFormatting sqref="H147">
    <cfRule type="cellIs" priority="146" operator="lessThan" dxfId="0">
      <formula>0.98</formula>
    </cfRule>
  </conditionalFormatting>
  <conditionalFormatting sqref="H148">
    <cfRule type="cellIs" priority="147" operator="lessThan" dxfId="0">
      <formula>0.98</formula>
    </cfRule>
  </conditionalFormatting>
  <conditionalFormatting sqref="H149">
    <cfRule type="cellIs" priority="148" operator="lessThan" dxfId="0">
      <formula>0.98</formula>
    </cfRule>
  </conditionalFormatting>
  <conditionalFormatting sqref="H150">
    <cfRule type="cellIs" priority="149" operator="lessThan" dxfId="0">
      <formula>0.98</formula>
    </cfRule>
  </conditionalFormatting>
  <conditionalFormatting sqref="H151">
    <cfRule type="cellIs" priority="150" operator="lessThan" dxfId="0">
      <formula>0.98</formula>
    </cfRule>
  </conditionalFormatting>
  <conditionalFormatting sqref="H152">
    <cfRule type="cellIs" priority="151" operator="lessThan" dxfId="0">
      <formula>0.98</formula>
    </cfRule>
  </conditionalFormatting>
  <conditionalFormatting sqref="H153">
    <cfRule type="cellIs" priority="152" operator="lessThan" dxfId="0">
      <formula>0.98</formula>
    </cfRule>
  </conditionalFormatting>
  <conditionalFormatting sqref="H154">
    <cfRule type="cellIs" priority="153" operator="lessThan" dxfId="0">
      <formula>0.98</formula>
    </cfRule>
  </conditionalFormatting>
  <conditionalFormatting sqref="H155">
    <cfRule type="cellIs" priority="154" operator="lessThan" dxfId="0">
      <formula>0.98</formula>
    </cfRule>
  </conditionalFormatting>
  <conditionalFormatting sqref="H156">
    <cfRule type="cellIs" priority="155" operator="lessThan" dxfId="0">
      <formula>0.98</formula>
    </cfRule>
  </conditionalFormatting>
  <conditionalFormatting sqref="H157">
    <cfRule type="cellIs" priority="156" operator="lessThan" dxfId="0">
      <formula>0.98</formula>
    </cfRule>
  </conditionalFormatting>
  <pageMargins left="0.75" right="0.75" top="1" bottom="1" header="0.5" footer="0.5"/>
  <pageSetup orientation="landscape" paperSize="12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13" customWidth="1" min="3" max="3"/>
    <col width="11" customWidth="1" min="4" max="4"/>
    <col width="11" customWidth="1" min="5" max="5"/>
  </cols>
  <sheetData>
    <row r="1">
      <c r="A1" s="15" t="inlineStr">
        <is>
          <t>不良モード別 集計（2026年6月〜8月 合計）</t>
        </is>
      </c>
    </row>
    <row r="3">
      <c r="A3" s="10" t="inlineStr">
        <is>
          <t>順位</t>
        </is>
      </c>
      <c r="B3" s="10" t="inlineStr">
        <is>
          <t>不良モード</t>
        </is>
      </c>
      <c r="C3" s="10" t="inlineStr">
        <is>
          <t>件数</t>
        </is>
      </c>
      <c r="D3" s="10" t="inlineStr">
        <is>
          <t>構成比</t>
        </is>
      </c>
      <c r="E3" s="10" t="inlineStr">
        <is>
          <t>累積比</t>
        </is>
      </c>
    </row>
    <row r="4">
      <c r="A4" s="11" t="n">
        <v>1</v>
      </c>
      <c r="B4" s="4" t="inlineStr">
        <is>
          <t>端子曲がり</t>
        </is>
      </c>
      <c r="C4" s="12" t="n">
        <v>6079</v>
      </c>
      <c r="D4" s="16" t="n">
        <v>0.1794750671666027</v>
      </c>
      <c r="E4" s="16" t="n">
        <v>0.1794750671666027</v>
      </c>
    </row>
    <row r="5">
      <c r="A5" s="11" t="n">
        <v>2</v>
      </c>
      <c r="B5" s="4" t="inlineStr">
        <is>
          <t>嵌合力NG</t>
        </is>
      </c>
      <c r="C5" s="12" t="n">
        <v>5529</v>
      </c>
      <c r="D5" s="16" t="n">
        <v>0.1632369873933453</v>
      </c>
      <c r="E5" s="16" t="n">
        <v>0.342712054559948</v>
      </c>
    </row>
    <row r="6">
      <c r="A6" s="11" t="n">
        <v>3</v>
      </c>
      <c r="B6" s="4" t="inlineStr">
        <is>
          <t>端子未挿入</t>
        </is>
      </c>
      <c r="C6" s="12" t="n">
        <v>5090</v>
      </c>
      <c r="D6" s="16" t="n">
        <v>0.1502760473561454</v>
      </c>
      <c r="E6" s="16" t="n">
        <v>0.4929881019160934</v>
      </c>
    </row>
    <row r="7">
      <c r="A7" s="11" t="n">
        <v>4</v>
      </c>
      <c r="B7" s="4" t="inlineStr">
        <is>
          <t>シールマット浮き</t>
        </is>
      </c>
      <c r="C7" s="12" t="n">
        <v>4755</v>
      </c>
      <c r="D7" s="16" t="n">
        <v>0.1403855805851613</v>
      </c>
      <c r="E7" s="16" t="n">
        <v>0.6333736825012548</v>
      </c>
    </row>
    <row r="8">
      <c r="A8" s="11" t="n">
        <v>5</v>
      </c>
      <c r="B8" s="4" t="inlineStr">
        <is>
          <t>ハウジング欠け</t>
        </is>
      </c>
      <c r="C8" s="12" t="n">
        <v>4360</v>
      </c>
      <c r="D8" s="16" t="n">
        <v>0.128723686929822</v>
      </c>
      <c r="E8" s="16" t="n">
        <v>0.7620973694310768</v>
      </c>
    </row>
    <row r="9">
      <c r="A9" s="11" t="n">
        <v>6</v>
      </c>
      <c r="B9" s="4" t="inlineStr">
        <is>
          <t>異物混入</t>
        </is>
      </c>
      <c r="C9" s="12" t="n">
        <v>1420</v>
      </c>
      <c r="D9" s="16" t="n">
        <v>0.04192376959640991</v>
      </c>
      <c r="E9" s="16" t="n">
        <v>0.8040211390274866</v>
      </c>
    </row>
    <row r="10">
      <c r="A10" s="11" t="n">
        <v>7</v>
      </c>
      <c r="B10" s="4" t="inlineStr">
        <is>
          <t>接点溶着</t>
        </is>
      </c>
      <c r="C10" s="12" t="n">
        <v>1385</v>
      </c>
      <c r="D10" s="16" t="n">
        <v>0.04089043724720262</v>
      </c>
      <c r="E10" s="16" t="n">
        <v>0.8449115762746893</v>
      </c>
    </row>
    <row r="11">
      <c r="A11" s="11" t="n">
        <v>8</v>
      </c>
      <c r="B11" s="4" t="inlineStr">
        <is>
          <t>ケース割れ</t>
        </is>
      </c>
      <c r="C11" s="12" t="n">
        <v>1347</v>
      </c>
      <c r="D11" s="16" t="n">
        <v>0.03976853355377757</v>
      </c>
      <c r="E11" s="16" t="n">
        <v>0.8846801098284668</v>
      </c>
    </row>
    <row r="12">
      <c r="A12" s="11" t="n">
        <v>9</v>
      </c>
      <c r="B12" s="4" t="inlineStr">
        <is>
          <t>コイル断線</t>
        </is>
      </c>
      <c r="C12" s="12" t="n">
        <v>1081</v>
      </c>
      <c r="D12" s="16" t="n">
        <v>0.03191520769980219</v>
      </c>
      <c r="E12" s="16" t="n">
        <v>0.9165953175282691</v>
      </c>
    </row>
    <row r="13">
      <c r="A13" s="11" t="n">
        <v>10</v>
      </c>
      <c r="B13" s="4" t="inlineStr">
        <is>
          <t>動作電圧NG</t>
        </is>
      </c>
      <c r="C13" s="12" t="n">
        <v>794</v>
      </c>
      <c r="D13" s="16" t="n">
        <v>0.02344188243630244</v>
      </c>
      <c r="E13" s="16" t="n">
        <v>0.9400371999645715</v>
      </c>
    </row>
    <row r="14">
      <c r="A14" s="11" t="n">
        <v>11</v>
      </c>
      <c r="B14" s="4" t="inlineStr">
        <is>
          <t>ねじ山不良</t>
        </is>
      </c>
      <c r="C14" s="12" t="n">
        <v>382</v>
      </c>
      <c r="D14" s="16" t="n">
        <v>0.01127808449706238</v>
      </c>
      <c r="E14" s="16" t="n">
        <v>0.9513152844616338</v>
      </c>
    </row>
    <row r="15">
      <c r="A15" s="11" t="n">
        <v>12</v>
      </c>
      <c r="B15" s="4" t="inlineStr">
        <is>
          <t>Oリング噛み込み</t>
        </is>
      </c>
      <c r="C15" s="12" t="n">
        <v>358</v>
      </c>
      <c r="D15" s="16" t="n">
        <v>0.01056951374332024</v>
      </c>
      <c r="E15" s="16" t="n">
        <v>0.9618847982049541</v>
      </c>
    </row>
    <row r="16">
      <c r="A16" s="11" t="n">
        <v>13</v>
      </c>
      <c r="B16" s="4" t="inlineStr">
        <is>
          <t>ボディ鋳巣</t>
        </is>
      </c>
      <c r="C16" s="12" t="n">
        <v>344</v>
      </c>
      <c r="D16" s="16" t="n">
        <v>0.01015618080363733</v>
      </c>
      <c r="E16" s="16" t="n">
        <v>0.9720409790085914</v>
      </c>
    </row>
    <row r="17">
      <c r="A17" s="11" t="n">
        <v>14</v>
      </c>
      <c r="B17" s="4" t="inlineStr">
        <is>
          <t>応答時間NG</t>
        </is>
      </c>
      <c r="C17" s="12" t="n">
        <v>312</v>
      </c>
      <c r="D17" s="16" t="n">
        <v>0.009211419798647811</v>
      </c>
      <c r="E17" s="16" t="n">
        <v>0.9812523988072392</v>
      </c>
    </row>
    <row r="18">
      <c r="A18" s="11" t="n">
        <v>15</v>
      </c>
      <c r="B18" s="4" t="inlineStr">
        <is>
          <t>エア漏れ</t>
        </is>
      </c>
      <c r="C18" s="12" t="n">
        <v>291</v>
      </c>
      <c r="D18" s="16" t="n">
        <v>0.008591420389123439</v>
      </c>
      <c r="E18" s="16" t="n">
        <v>0.9898438191963627</v>
      </c>
    </row>
    <row r="19">
      <c r="A19" s="11" t="n">
        <v>16</v>
      </c>
      <c r="B19" s="4" t="inlineStr">
        <is>
          <t>気密NG</t>
        </is>
      </c>
      <c r="C19" s="12" t="n">
        <v>85</v>
      </c>
      <c r="D19" s="16" t="n">
        <v>0.00250952141950341</v>
      </c>
      <c r="E19" s="16" t="n">
        <v>0.9923533406158661</v>
      </c>
    </row>
    <row r="20">
      <c r="A20" s="11" t="n">
        <v>17</v>
      </c>
      <c r="B20" s="4" t="inlineStr">
        <is>
          <t>ゼロ点ドリフト</t>
        </is>
      </c>
      <c r="C20" s="12" t="n">
        <v>80</v>
      </c>
      <c r="D20" s="16" t="n">
        <v>0.002361902512473798</v>
      </c>
      <c r="E20" s="16" t="n">
        <v>0.9947152431283399</v>
      </c>
    </row>
    <row r="21">
      <c r="A21" s="11" t="n">
        <v>18</v>
      </c>
      <c r="B21" s="4" t="inlineStr">
        <is>
          <t>素子クラック</t>
        </is>
      </c>
      <c r="C21" s="12" t="n">
        <v>65</v>
      </c>
      <c r="D21" s="16" t="n">
        <v>0.001919045791384961</v>
      </c>
      <c r="E21" s="16" t="n">
        <v>0.9966342889197248</v>
      </c>
    </row>
    <row r="22">
      <c r="A22" s="11" t="n">
        <v>19</v>
      </c>
      <c r="B22" s="4" t="inlineStr">
        <is>
          <t>出力ズレ（スパン）</t>
        </is>
      </c>
      <c r="C22" s="12" t="n">
        <v>64</v>
      </c>
      <c r="D22" s="16" t="n">
        <v>0.001889522009979038</v>
      </c>
      <c r="E22" s="16" t="n">
        <v>0.9985238109297039</v>
      </c>
    </row>
    <row r="23">
      <c r="A23" s="11" t="n">
        <v>20</v>
      </c>
      <c r="B23" s="4" t="inlineStr">
        <is>
          <t>はんだ不良</t>
        </is>
      </c>
      <c r="C23" s="12" t="n">
        <v>50</v>
      </c>
      <c r="D23" s="16" t="n">
        <v>0.001476189070296123</v>
      </c>
      <c r="E23" s="16" t="n">
        <v>1</v>
      </c>
    </row>
    <row r="24">
      <c r="B24" s="17" t="inlineStr">
        <is>
          <t>合計</t>
        </is>
      </c>
      <c r="C24" s="18" t="n">
        <v>33871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12" customWidth="1" min="3" max="3"/>
    <col width="12" customWidth="1" min="4" max="4"/>
    <col width="12" customWidth="1" min="5" max="5"/>
    <col width="15" customWidth="1" min="6" max="6"/>
    <col width="16" customWidth="1" min="7" max="7"/>
    <col width="9" customWidth="1" min="8" max="8"/>
    <col width="76" customWidth="1" min="9" max="9"/>
  </cols>
  <sheetData>
    <row r="1">
      <c r="A1" s="10" t="inlineStr">
        <is>
          <t>ライン</t>
        </is>
      </c>
      <c r="B1" s="10" t="inlineStr">
        <is>
          <t>ライン名称</t>
        </is>
      </c>
      <c r="C1" s="10" t="inlineStr">
        <is>
          <t>2026-06</t>
        </is>
      </c>
      <c r="D1" s="10" t="inlineStr">
        <is>
          <t>2026-07</t>
        </is>
      </c>
      <c r="E1" s="10" t="inlineStr">
        <is>
          <t>2026-08</t>
        </is>
      </c>
      <c r="F1" s="10" t="inlineStr">
        <is>
          <t>3か月加重平均</t>
        </is>
      </c>
      <c r="G1" s="10" t="inlineStr">
        <is>
          <t>設備条件一覧の値</t>
        </is>
      </c>
      <c r="H1" s="10" t="inlineStr">
        <is>
          <t>照合</t>
        </is>
      </c>
      <c r="I1" s="10" t="inlineStr">
        <is>
          <t>備考</t>
        </is>
      </c>
    </row>
    <row r="2">
      <c r="A2" s="11" t="inlineStr">
        <is>
          <t>L-01</t>
        </is>
      </c>
      <c r="B2" s="4" t="inlineStr">
        <is>
          <t>リレー組立ライン1系列</t>
        </is>
      </c>
      <c r="C2" s="13" t="n">
        <v>0.987985212569316</v>
      </c>
      <c r="D2" s="13" t="n">
        <v>0.9859759288330717</v>
      </c>
      <c r="E2" s="13" t="n">
        <v>0.9859960552268244</v>
      </c>
      <c r="F2" s="16" t="n">
        <v>0.9866271018793275</v>
      </c>
      <c r="G2" s="16" t="n">
        <v>0.987</v>
      </c>
      <c r="H2" s="11">
        <f>IF(ROUND(F2*100,1)=ROUND(G2*100,1),"一致","要確認")</f>
        <v/>
      </c>
      <c r="I2" s="4" t="inlineStr"/>
    </row>
    <row r="3">
      <c r="A3" s="11" t="inlineStr">
        <is>
          <t>L-02</t>
        </is>
      </c>
      <c r="B3" s="4" t="inlineStr">
        <is>
          <t>リレー組立ライン2系列</t>
        </is>
      </c>
      <c r="C3" s="13" t="n">
        <v>0.9809750927397987</v>
      </c>
      <c r="D3" s="13" t="n">
        <v>0.9830065359477124</v>
      </c>
      <c r="E3" s="13" t="n">
        <v>0.9839659685863874</v>
      </c>
      <c r="F3" s="16" t="n">
        <v>0.9825557036754904</v>
      </c>
      <c r="G3" s="16" t="n">
        <v>0.983</v>
      </c>
      <c r="H3" s="11">
        <f>IF(ROUND(F3*100,1)=ROUND(G3*100,1),"一致","要確認")</f>
        <v/>
      </c>
      <c r="I3" s="4" t="inlineStr"/>
    </row>
    <row r="4">
      <c r="A4" s="11" t="inlineStr">
        <is>
          <t>L-03</t>
        </is>
      </c>
      <c r="B4" s="4" t="inlineStr">
        <is>
          <t>リレー組立ライン3系列</t>
        </is>
      </c>
      <c r="C4" s="13" t="n">
        <v>0.973963133640553</v>
      </c>
      <c r="D4" s="13" t="n">
        <v>0.9719521316379955</v>
      </c>
      <c r="E4" s="13" t="n">
        <v>0.9719482120838471</v>
      </c>
      <c r="F4" s="16" t="n">
        <v>0.9726943556975506</v>
      </c>
      <c r="G4" s="16" t="n">
        <v>0.973</v>
      </c>
      <c r="H4" s="11">
        <f>IF(ROUND(F4*100,1)=ROUND(G4*100,1),"一致","要確認")</f>
        <v/>
      </c>
      <c r="I4" s="4" t="inlineStr">
        <is>
          <t>最古参。チョコ停が多く可動率が上がらない。更新の稟議は3年連続で見送り</t>
        </is>
      </c>
    </row>
    <row r="5">
      <c r="A5" s="11" t="inlineStr">
        <is>
          <t>L-04</t>
        </is>
      </c>
      <c r="B5" s="4" t="inlineStr">
        <is>
          <t>リレー組立ライン4系列</t>
        </is>
      </c>
      <c r="C5" s="13" t="n">
        <v>0.989010321797207</v>
      </c>
      <c r="D5" s="13" t="n">
        <v>0.9910228108903606</v>
      </c>
      <c r="E5" s="13" t="n">
        <v>0.9880235121234386</v>
      </c>
      <c r="F5" s="16" t="n">
        <v>0.9893290588504694</v>
      </c>
      <c r="G5" s="16" t="n">
        <v>0.9890000000000001</v>
      </c>
      <c r="H5" s="11">
        <f>IF(ROUND(F5*100,1)=ROUND(G5*100,1),"一致","要確認")</f>
        <v/>
      </c>
      <c r="I5" s="4" t="inlineStr"/>
    </row>
    <row r="6">
      <c r="A6" s="11" t="inlineStr">
        <is>
          <t>L-05</t>
        </is>
      </c>
      <c r="B6" s="4" t="inlineStr">
        <is>
          <t>リレー組立ライン5系列</t>
        </is>
      </c>
      <c r="C6" s="13" t="n">
        <v>0.9920085242408098</v>
      </c>
      <c r="D6" s="13" t="n">
        <v>0.9900047824007652</v>
      </c>
      <c r="E6" s="13" t="n">
        <v>0.9889893179950698</v>
      </c>
      <c r="F6" s="16" t="n">
        <v>0.9902061855670103</v>
      </c>
      <c r="G6" s="16" t="n">
        <v>0.99</v>
      </c>
      <c r="H6" s="11">
        <f>IF(ROUND(F6*100,1)=ROUND(G6*100,1),"一致","要確認")</f>
        <v/>
      </c>
      <c r="I6" s="4" t="inlineStr">
        <is>
          <t>DR-2412専用（機種切替の設定なし）</t>
        </is>
      </c>
    </row>
    <row r="7">
      <c r="A7" s="11" t="inlineStr">
        <is>
          <t>L-06</t>
        </is>
      </c>
      <c r="B7" s="4" t="inlineStr">
        <is>
          <t>リレー組立ライン6系列</t>
        </is>
      </c>
      <c r="C7" s="13" t="n">
        <v>0.986986301369863</v>
      </c>
      <c r="D7" s="13" t="n">
        <v>0.9889705882352942</v>
      </c>
      <c r="E7" s="13" t="n">
        <v>0.9870422535211267</v>
      </c>
      <c r="F7" s="16" t="n">
        <v>0.987571299909937</v>
      </c>
      <c r="G7" s="16" t="n">
        <v>0.988</v>
      </c>
      <c r="H7" s="11">
        <f>IF(ROUND(F7*100,1)=ROUND(G7*100,1),"一致","要確認")</f>
        <v/>
      </c>
      <c r="I7" s="4" t="inlineStr">
        <is>
          <t>DR-2424専用</t>
        </is>
      </c>
    </row>
    <row r="8">
      <c r="A8" s="11" t="inlineStr">
        <is>
          <t>L-07</t>
        </is>
      </c>
      <c r="B8" s="4" t="inlineStr">
        <is>
          <t>リレー組立ライン7系列</t>
        </is>
      </c>
      <c r="C8" s="13" t="n">
        <v>0.984</v>
      </c>
      <c r="D8" s="13" t="n">
        <v>0.9809943360604153</v>
      </c>
      <c r="E8" s="13" t="n">
        <v>0.9849456210646823</v>
      </c>
      <c r="F8" s="16" t="n">
        <v>0.9833857648446717</v>
      </c>
      <c r="G8" s="16" t="n">
        <v>0.983</v>
      </c>
      <c r="H8" s="11">
        <f>IF(ROUND(F8*100,1)=ROUND(G8*100,1),"一致","要確認")</f>
        <v/>
      </c>
      <c r="I8" s="4" t="inlineStr">
        <is>
          <t>近隣住宅への騒音対策で20時以降は停止。2直に組めない（2018年の住民要望・総務部合意）</t>
        </is>
      </c>
    </row>
    <row r="9">
      <c r="A9" s="11" t="inlineStr">
        <is>
          <t>L-08</t>
        </is>
      </c>
      <c r="B9" s="4" t="inlineStr">
        <is>
          <t>リレー組立ライン8系列（高容量形専用）</t>
        </is>
      </c>
      <c r="C9" s="13" t="n">
        <v>0.9830543933054393</v>
      </c>
      <c r="D9" s="13" t="n">
        <v>0.985</v>
      </c>
      <c r="E9" s="13" t="n">
        <v>0.9809756097560975</v>
      </c>
      <c r="F9" s="16" t="n">
        <v>0.9830576155162578</v>
      </c>
      <c r="G9" s="16" t="n">
        <v>0.983</v>
      </c>
      <c r="H9" s="11">
        <f>IF(ROUND(F9*100,1)=ROUND(G9*100,1),"一致","要確認")</f>
        <v/>
      </c>
      <c r="I9" s="4" t="inlineStr">
        <is>
          <t>接点の溶着調整がシビア。立上げ後30分は全数検査（作業標準SOP-A08）</t>
        </is>
      </c>
    </row>
    <row r="10">
      <c r="A10" s="11" t="inlineStr">
        <is>
          <t>L-09</t>
        </is>
      </c>
      <c r="B10" s="4" t="inlineStr">
        <is>
          <t>電磁弁組立ライン1系列</t>
        </is>
      </c>
      <c r="C10" s="13" t="n">
        <v>0.9859416445623342</v>
      </c>
      <c r="D10" s="13" t="n">
        <v>0.9839243498817967</v>
      </c>
      <c r="E10" s="13" t="n">
        <v>0.9828888888888889</v>
      </c>
      <c r="F10" s="16" t="n">
        <v>0.98416</v>
      </c>
      <c r="G10" s="16" t="n">
        <v>0.9840000000000001</v>
      </c>
      <c r="H10" s="11">
        <f>IF(ROUND(F10*100,1)=ROUND(G10*100,1),"一致","要確認")</f>
        <v/>
      </c>
      <c r="I10" s="4" t="inlineStr"/>
    </row>
    <row r="11">
      <c r="A11" s="11" t="inlineStr">
        <is>
          <t>L-10</t>
        </is>
      </c>
      <c r="B11" s="4" t="inlineStr">
        <is>
          <t>電磁弁組立ライン2系列</t>
        </is>
      </c>
      <c r="C11" s="13" t="n">
        <v>0.9760290556900726</v>
      </c>
      <c r="D11" s="13" t="n">
        <v>0.9831140350877193</v>
      </c>
      <c r="E11" s="13" t="n">
        <v>0.9800982800982802</v>
      </c>
      <c r="F11" s="16" t="n">
        <v>0.979858934169279</v>
      </c>
      <c r="G11" s="16" t="n">
        <v>0.98</v>
      </c>
      <c r="H11" s="11">
        <f>IF(ROUND(F11*100,1)=ROUND(G11*100,1),"一致","要確認")</f>
        <v/>
      </c>
      <c r="I11" s="4" t="inlineStr"/>
    </row>
    <row r="12">
      <c r="A12" s="11" t="inlineStr">
        <is>
          <t>L-11</t>
        </is>
      </c>
      <c r="B12" s="4" t="inlineStr">
        <is>
          <t>電磁弁組立ライン3系列</t>
        </is>
      </c>
      <c r="C12" s="13" t="n">
        <v>0.9821705426356589</v>
      </c>
      <c r="D12" s="13" t="n">
        <v>0.9748427672955975</v>
      </c>
      <c r="E12" s="13" t="n">
        <v>0.9793357933579335</v>
      </c>
      <c r="F12" s="16" t="n">
        <v>0.9785123966942149</v>
      </c>
      <c r="G12" s="16" t="n">
        <v>0.9790000000000001</v>
      </c>
      <c r="H12" s="11">
        <f>IF(ROUND(F12*100,1)=ROUND(G12*100,1),"一致","要確認")</f>
        <v/>
      </c>
      <c r="I12" s="4" t="inlineStr">
        <is>
          <t>省電力形(SV-1050-S1)の専用治具J-118は全社に1セットのみ。S1はこのラインでしか流せない</t>
        </is>
      </c>
    </row>
    <row r="13">
      <c r="A13" s="11" t="inlineStr">
        <is>
          <t>L-12</t>
        </is>
      </c>
      <c r="B13" s="4" t="inlineStr">
        <is>
          <t>電磁弁組立ライン4系列</t>
        </is>
      </c>
      <c r="C13" s="13" t="n">
        <v>0.9850666666666666</v>
      </c>
      <c r="D13" s="13" t="n">
        <v>0.9829736211031175</v>
      </c>
      <c r="E13" s="13" t="n">
        <v>0.9820247933884297</v>
      </c>
      <c r="F13" s="16" t="n">
        <v>0.9832288401253918</v>
      </c>
      <c r="G13" s="16" t="n">
        <v>0.983</v>
      </c>
      <c r="H13" s="11">
        <f>IF(ROUND(F13*100,1)=ROUND(G13*100,1),"一致","要確認")</f>
        <v/>
      </c>
      <c r="I13" s="4" t="inlineStr"/>
    </row>
    <row r="14">
      <c r="A14" s="11" t="inlineStr">
        <is>
          <t>L-13</t>
        </is>
      </c>
      <c r="B14" s="4" t="inlineStr">
        <is>
          <t>電磁弁組立ライン5系列</t>
        </is>
      </c>
      <c r="C14" s="13" t="n">
        <v>0.9729166666666667</v>
      </c>
      <c r="D14" s="13" t="n">
        <v>0.975</v>
      </c>
      <c r="E14" s="13" t="n">
        <v>0.9760649087221095</v>
      </c>
      <c r="F14" s="16" t="n">
        <v>0.9747905559786748</v>
      </c>
      <c r="G14" s="16" t="n">
        <v>0.975</v>
      </c>
      <c r="H14" s="11">
        <f>IF(ROUND(F14*100,1)=ROUND(G14*100,1),"一致","要確認")</f>
        <v/>
      </c>
      <c r="I14" s="4" t="inlineStr">
        <is>
          <t>半自動。人が3人つく</t>
        </is>
      </c>
    </row>
    <row r="15">
      <c r="A15" s="11" t="inlineStr">
        <is>
          <t>L-14</t>
        </is>
      </c>
      <c r="B15" s="4" t="inlineStr">
        <is>
          <t>電磁弁組立ライン6系列</t>
        </is>
      </c>
      <c r="C15" s="13" t="n">
        <v>0.9791044776119403</v>
      </c>
      <c r="D15" s="13" t="n">
        <v>0.986936936936937</v>
      </c>
      <c r="E15" s="13" t="n">
        <v>0.9839506172839506</v>
      </c>
      <c r="F15" s="16" t="n">
        <v>0.9834834834834835</v>
      </c>
      <c r="G15" s="16" t="n">
        <v>0.983</v>
      </c>
      <c r="H15" s="11">
        <f>IF(ROUND(F15*100,1)=ROUND(G15*100,1),"一致","要確認")</f>
        <v/>
      </c>
      <c r="I15" s="4" t="inlineStr"/>
    </row>
    <row r="16">
      <c r="A16" s="11" t="inlineStr">
        <is>
          <t>L-15</t>
        </is>
      </c>
      <c r="B16" s="4" t="inlineStr">
        <is>
          <t>センサ組立ライン1系列</t>
        </is>
      </c>
      <c r="C16" s="13" t="n">
        <v>0.9719626168224299</v>
      </c>
      <c r="D16" s="13" t="n">
        <v>0.9742268041237113</v>
      </c>
      <c r="E16" s="13" t="n">
        <v>0.9734939759036144</v>
      </c>
      <c r="F16" s="16" t="n">
        <v>0.973170731707317</v>
      </c>
      <c r="G16" s="16" t="n">
        <v>0.973</v>
      </c>
      <c r="H16" s="11">
        <f>IF(ROUND(F16*100,1)=ROUND(G16*100,1),"一致","要確認")</f>
        <v/>
      </c>
      <c r="I16" s="4" t="inlineStr">
        <is>
          <t>クリーンブース内（クラス10000）。入室前の更衣に1人15分</t>
        </is>
      </c>
    </row>
    <row r="17">
      <c r="A17" s="11" t="inlineStr">
        <is>
          <t>L-16</t>
        </is>
      </c>
      <c r="B17" s="4" t="inlineStr">
        <is>
          <t>センサ組立ライン2系列（防爆対応）</t>
        </is>
      </c>
      <c r="C17" s="13" t="n">
        <v>0.97</v>
      </c>
      <c r="D17" s="13" t="n">
        <v>0.9659574468085106</v>
      </c>
      <c r="E17" s="13" t="n">
        <v>0.9672727272727273</v>
      </c>
      <c r="F17" s="16" t="n">
        <v>0.9679012345679012</v>
      </c>
      <c r="G17" s="16" t="n">
        <v>0.968</v>
      </c>
      <c r="H17" s="11">
        <f>IF(ROUND(F17*100,1)=ROUND(G17*100,1),"一致","要確認")</f>
        <v/>
      </c>
      <c r="I17" s="4" t="inlineStr">
        <is>
          <t>防爆形(DP-6100-E1)を流せる唯一のライン。締付トルクの自動記録装置つき。記録は10年保存（型式検定の条件）</t>
        </is>
      </c>
    </row>
    <row r="18">
      <c r="A18" s="11" t="inlineStr">
        <is>
          <t>L-17</t>
        </is>
      </c>
      <c r="B18" s="4" t="inlineStr">
        <is>
          <t>センサ組立ライン3系列</t>
        </is>
      </c>
      <c r="C18" s="13" t="n">
        <v>0.9771428571428571</v>
      </c>
      <c r="D18" s="13" t="n">
        <v>0.9802083333333333</v>
      </c>
      <c r="E18" s="13" t="n">
        <v>0.975</v>
      </c>
      <c r="F18" s="16" t="n">
        <v>0.9775438596491228</v>
      </c>
      <c r="G18" s="16" t="n">
        <v>0.978</v>
      </c>
      <c r="H18" s="11">
        <f>IF(ROUND(F18*100,1)=ROUND(G18*100,1),"一致","要確認")</f>
        <v/>
      </c>
      <c r="I18" s="4" t="inlineStr"/>
    </row>
    <row r="19">
      <c r="A19" s="11" t="inlineStr">
        <is>
          <t>L-18</t>
        </is>
      </c>
      <c r="B19" s="4" t="inlineStr">
        <is>
          <t>センサ組立ライン4系列</t>
        </is>
      </c>
      <c r="C19" s="13" t="n">
        <v>0.978</v>
      </c>
      <c r="D19" s="13" t="n">
        <v>0.9845454545454545</v>
      </c>
      <c r="E19" s="13" t="n">
        <v>0.9804878048780488</v>
      </c>
      <c r="F19" s="16" t="n">
        <v>0.9811643835616438</v>
      </c>
      <c r="G19" s="16" t="n">
        <v>0.981</v>
      </c>
      <c r="H19" s="11">
        <f>IF(ROUND(F19*100,1)=ROUND(G19*100,1),"一致","要確認")</f>
        <v/>
      </c>
      <c r="I19" s="4" t="inlineStr">
        <is>
          <t>自動化率が高く1人で回せる</t>
        </is>
      </c>
    </row>
    <row r="20">
      <c r="A20" s="11" t="inlineStr">
        <is>
          <t>L-19</t>
        </is>
      </c>
      <c r="B20" s="4" t="inlineStr">
        <is>
          <t>センサ組立ライン5系列</t>
        </is>
      </c>
      <c r="C20" s="13" t="n">
        <v>0.9696202531645569</v>
      </c>
      <c r="D20" s="13" t="n">
        <v>0.9710280373831776</v>
      </c>
      <c r="E20" s="13" t="n">
        <v>0.9711340206185567</v>
      </c>
      <c r="F20" s="16" t="n">
        <v>0.9706713780918728</v>
      </c>
      <c r="G20" s="16" t="n">
        <v>0.971</v>
      </c>
      <c r="H20" s="11">
        <f>IF(ROUND(F20*100,1)=ROUND(G20*100,1),"一致","要確認")</f>
        <v/>
      </c>
      <c r="I20" s="4" t="inlineStr"/>
    </row>
    <row r="21">
      <c r="A21" s="11" t="inlineStr">
        <is>
          <t>L-20</t>
        </is>
      </c>
      <c r="B21" s="4" t="inlineStr">
        <is>
          <t>コネクタ組立ライン1系列</t>
        </is>
      </c>
      <c r="C21" s="13" t="n">
        <v>0.9930018587360595</v>
      </c>
      <c r="D21" s="13" t="n">
        <v>0.9860040983606557</v>
      </c>
      <c r="E21" s="13" t="n">
        <v>0.991004366812227</v>
      </c>
      <c r="F21" s="16" t="n">
        <v>0.99008423180593</v>
      </c>
      <c r="G21" s="16" t="n">
        <v>0.99</v>
      </c>
      <c r="H21" s="11">
        <f>IF(ROUND(F21*100,1)=ROUND(G21*100,1),"一致","要確認")</f>
        <v/>
      </c>
      <c r="I21" s="4" t="inlineStr"/>
    </row>
    <row r="22">
      <c r="A22" s="11" t="inlineStr">
        <is>
          <t>L-21</t>
        </is>
      </c>
      <c r="B22" s="4" t="inlineStr">
        <is>
          <t>コネクタ組立ライン2系列</t>
        </is>
      </c>
      <c r="C22" s="13" t="n">
        <v>0.9910011134730236</v>
      </c>
      <c r="D22" s="13" t="n">
        <v>0.9890054518420618</v>
      </c>
      <c r="E22" s="13" t="n">
        <v>0.9900038189803323</v>
      </c>
      <c r="F22" s="16" t="n">
        <v>0.9899349949166641</v>
      </c>
      <c r="G22" s="16" t="n">
        <v>0.99</v>
      </c>
      <c r="H22" s="11">
        <f>IF(ROUND(F22*100,1)=ROUND(G22*100,1),"一致","要確認")</f>
        <v/>
      </c>
      <c r="I22" s="4" t="inlineStr">
        <is>
          <t>時差自動車工業向け専用枠。カンバン日次納入のため計画変更で止められない</t>
        </is>
      </c>
    </row>
    <row r="23">
      <c r="A23" s="11" t="inlineStr">
        <is>
          <t>L-22</t>
        </is>
      </c>
      <c r="B23" s="4" t="inlineStr">
        <is>
          <t>コネクタ組立ライン3系列</t>
        </is>
      </c>
      <c r="C23" s="13" t="n">
        <v>0.9929953051643192</v>
      </c>
      <c r="D23" s="13" t="n">
        <v>0.9949957374254049</v>
      </c>
      <c r="E23" s="13" t="n">
        <v>0.9920012927203684</v>
      </c>
      <c r="F23" s="16" t="n">
        <v>0.9933164542394338</v>
      </c>
      <c r="G23" s="16" t="n">
        <v>0.993</v>
      </c>
      <c r="H23" s="11">
        <f>IF(ROUND(F23*100,1)=ROUND(G23*100,1),"一致","要確認")</f>
        <v/>
      </c>
      <c r="I23" s="4" t="inlineStr">
        <is>
          <t>時差自動車工業向け専用枠。カンバン日次納入</t>
        </is>
      </c>
    </row>
    <row r="24">
      <c r="A24" s="11" t="inlineStr">
        <is>
          <t>L-23</t>
        </is>
      </c>
      <c r="B24" s="4" t="inlineStr">
        <is>
          <t>コネクタ組立ライン4系列</t>
        </is>
      </c>
      <c r="C24" s="13" t="n">
        <v>0.9870028818443805</v>
      </c>
      <c r="D24" s="13" t="n">
        <v>0.9939984996249063</v>
      </c>
      <c r="E24" s="13" t="n">
        <v>0.9900034550270643</v>
      </c>
      <c r="F24" s="16" t="n">
        <v>0.9902160146355192</v>
      </c>
      <c r="G24" s="16" t="n">
        <v>0.99</v>
      </c>
      <c r="H24" s="11">
        <f>IF(ROUND(F24*100,1)=ROUND(G24*100,1),"一致","要確認")</f>
        <v/>
      </c>
      <c r="I24" s="4" t="inlineStr">
        <is>
          <t>時差自動車工業向け専用枠。カンバン日次納入</t>
        </is>
      </c>
    </row>
    <row r="25">
      <c r="A25" s="11" t="inlineStr">
        <is>
          <t>L-24</t>
        </is>
      </c>
      <c r="B25" s="4" t="inlineStr">
        <is>
          <t>コネクタ組立ライン5系列</t>
        </is>
      </c>
      <c r="C25" s="13" t="n">
        <v>0.9839992718667516</v>
      </c>
      <c r="D25" s="13" t="n">
        <v>0.9859980048970708</v>
      </c>
      <c r="E25" s="13" t="n">
        <v>0.9859934853420196</v>
      </c>
      <c r="F25" s="16" t="n">
        <v>0.9853068660091714</v>
      </c>
      <c r="G25" s="16" t="n">
        <v>0.985</v>
      </c>
      <c r="H25" s="11">
        <f>IF(ROUND(F25*100,1)=ROUND(G25*100,1),"一致","要確認")</f>
        <v/>
      </c>
      <c r="I25" s="4" t="inlineStr">
        <is>
          <t>市販流通分（大甘商事向け）の受け皿</t>
        </is>
      </c>
    </row>
    <row r="26">
      <c r="A26" s="11" t="inlineStr">
        <is>
          <t>L-25</t>
        </is>
      </c>
      <c r="B26" s="4" t="inlineStr">
        <is>
          <t>コネクタ組立ライン6系列</t>
        </is>
      </c>
      <c r="C26" s="13" t="n">
        <v>0.98</v>
      </c>
      <c r="D26" s="13" t="n">
        <v>0.9869927438860522</v>
      </c>
      <c r="E26" s="13" t="n">
        <v>0.9840047746941212</v>
      </c>
      <c r="F26" s="16" t="n">
        <v>0.9836870150509489</v>
      </c>
      <c r="G26" s="16" t="n">
        <v>0.9840000000000001</v>
      </c>
      <c r="H26" s="11">
        <f>IF(ROUND(F26*100,1)=ROUND(G26*100,1),"一致","要確認")</f>
        <v/>
      </c>
      <c r="I26" s="4" t="inlineStr">
        <is>
          <t>9月は前半2週が丸ごと使えない。オーバーホールは2年ごと・延期不可（生産技術課）</t>
        </is>
      </c>
    </row>
    <row r="27">
      <c r="A27" s="11" t="inlineStr">
        <is>
          <t>L-26</t>
        </is>
      </c>
      <c r="B27" s="4" t="inlineStr">
        <is>
          <t>コネクタ組立ライン7系列（防水形）</t>
        </is>
      </c>
      <c r="C27" s="13" t="n">
        <v>0.9750046219264189</v>
      </c>
      <c r="D27" s="13" t="n">
        <v>0.9769893563101876</v>
      </c>
      <c r="E27" s="13" t="n">
        <v>0.98</v>
      </c>
      <c r="F27" s="16" t="n">
        <v>0.9773098201936377</v>
      </c>
      <c r="G27" s="16" t="n">
        <v>0.977</v>
      </c>
      <c r="H27" s="11">
        <f>IF(ROUND(F27*100,1)=ROUND(G27*100,1),"一致","要確認")</f>
        <v/>
      </c>
      <c r="I27" s="4" t="inlineStr">
        <is>
          <t>2026年4月新設。立上げ中で歩留が計画値98.5%に未達。シールマット挿入部の調整が続いている</t>
        </is>
      </c>
    </row>
    <row r="28">
      <c r="A28" s="11" t="inlineStr">
        <is>
          <t>L-27</t>
        </is>
      </c>
      <c r="B28" s="4" t="inlineStr">
        <is>
          <t>多品種対応ライン1系列</t>
        </is>
      </c>
      <c r="C28" s="13" t="n">
        <v>0.966855845629966</v>
      </c>
      <c r="D28" s="13" t="n">
        <v>0.9740020470829068</v>
      </c>
      <c r="E28" s="13" t="n">
        <v>0.970020325203252</v>
      </c>
      <c r="F28" s="16" t="n">
        <v>0.9704081632653061</v>
      </c>
      <c r="G28" s="16" t="n">
        <v>0.97</v>
      </c>
      <c r="H28" s="11">
        <f>IF(ROUND(F28*100,1)=ROUND(G28*100,1),"一致","要確認")</f>
        <v/>
      </c>
      <c r="I28" s="4" t="inlineStr">
        <is>
          <t>小ロット・スポット対応。段取が長く、繋ぐと能力が出ない</t>
        </is>
      </c>
    </row>
    <row r="29">
      <c r="A29" s="11" t="inlineStr">
        <is>
          <t>L-28</t>
        </is>
      </c>
      <c r="B29" s="4" t="inlineStr">
        <is>
          <t>多品種対応ライン2系列（試作兼用）</t>
        </is>
      </c>
      <c r="C29" s="13" t="n">
        <v>0.9659796893667861</v>
      </c>
      <c r="D29" s="13" t="n">
        <v>0.9680289330922243</v>
      </c>
      <c r="E29" s="13" t="n">
        <v>0.9680051813471503</v>
      </c>
      <c r="F29" s="16" t="n">
        <v>0.9672752961634605</v>
      </c>
      <c r="G29" s="16" t="n">
        <v>0.9670000000000001</v>
      </c>
      <c r="H29" s="11">
        <f>IF(ROUND(F29*100,1)=ROUND(G29*100,1),"一致","要確認")</f>
        <v/>
      </c>
      <c r="I29" s="4" t="inlineStr">
        <is>
          <t>生産技術課の試作・DR3量産試作にも使う。月の3割は試作で埋まる（量産に当てにしない前提）。SV-1050-S1は治具J-118が無いため実際には流せない（設定だけ残っている）</t>
        </is>
      </c>
    </row>
  </sheetData>
  <pageMargins left="0.75" right="0.75" top="1" bottom="1" header="0.5" footer="0.5"/>
  <pageSetup orientation="landscape" paperSize="12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2026-08-22T06:24:10Z</dcterms:created>
  <dcterms:modified xmlns:dcterms="http://purl.org/dc/terms/" xmlns:xsi="http://www.w3.org/2001/XMLSchema-instance" xsi:type="dcterms:W3CDTF">2026-08-22T06:24:10Z</dcterms:modified>
</cp:coreProperties>
</file>