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表紙" sheetId="1" state="visible" r:id="rId1"/>
    <sheet xmlns:r="http://schemas.openxmlformats.org/officeDocument/2006/relationships" name="組立ライン" sheetId="2" state="visible" r:id="rId2"/>
    <sheet xmlns:r="http://schemas.openxmlformats.org/officeDocument/2006/relationships" name="ライン×機種 能力" sheetId="3" state="visible" r:id="rId3"/>
    <sheet xmlns:r="http://schemas.openxmlformats.org/officeDocument/2006/relationships" name="前工程設備" sheetId="4" state="visible" r:id="rId4"/>
    <sheet xmlns:r="http://schemas.openxmlformats.org/officeDocument/2006/relationships" name="操業カレンダー" sheetId="5" state="visible" r:id="rId5"/>
  </sheets>
  <definedNames>
    <definedName name="_xlnm._FilterDatabase" localSheetId="1" hidden="1">'組立ライン'!$A$1:$O$29</definedName>
    <definedName name="_xlnm._FilterDatabase" localSheetId="2" hidden="1">'ライン×機種 能力'!$A$3:$M$55</definedName>
    <definedName name="_xlnm._FilterDatabase" localSheetId="4" hidden="1">'操業カレンダー'!$A$1:$F$123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0.0"/>
    <numFmt numFmtId="166" formatCode="0.#"/>
    <numFmt numFmtId="167" formatCode="#,##0.##"/>
  </numFmts>
  <fonts count="7">
    <font>
      <name val="Calibri"/>
      <family val="2"/>
      <color theme="1"/>
      <sz val="11"/>
      <scheme val="minor"/>
    </font>
    <font>
      <name val="MS PGothic"/>
      <sz val="9"/>
    </font>
    <font>
      <name val="MS PGothic"/>
      <b val="1"/>
      <sz val="16"/>
    </font>
    <font>
      <name val="MS PGothic"/>
      <b val="1"/>
      <sz val="9"/>
    </font>
    <font>
      <name val="MS PGothic"/>
      <color rgb="00808080"/>
      <sz val="8"/>
    </font>
    <font>
      <name val="MS PGothic"/>
      <color rgb="00C00000"/>
      <sz val="9"/>
    </font>
    <font>
      <name val="MS PGothic"/>
      <b val="1"/>
      <sz val="12"/>
    </font>
  </fonts>
  <fills count="5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D9D9D9"/>
      </patternFill>
    </fill>
    <fill>
      <patternFill patternType="solid">
        <fgColor rgb="00FFE0CC"/>
      </patternFill>
    </fill>
  </fills>
  <borders count="6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  <border>
      <left/>
      <right/>
      <top style="thin">
        <color rgb="00808080"/>
      </top>
      <bottom/>
      <diagonal/>
    </border>
    <border>
      <left/>
      <right style="thin">
        <color rgb="00808080"/>
      </right>
      <top style="thin">
        <color rgb="00808080"/>
      </top>
      <bottom/>
      <diagonal/>
    </border>
    <border>
      <left/>
      <right/>
      <top style="thin">
        <color rgb="00808080"/>
      </top>
      <bottom style="thin">
        <color rgb="00808080"/>
      </bottom>
      <diagonal/>
    </border>
    <border>
      <left/>
      <right style="thin">
        <color rgb="00808080"/>
      </right>
      <top style="thin">
        <color rgb="00808080"/>
      </top>
      <bottom style="thin">
        <color rgb="00808080"/>
      </bottom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0" borderId="0" applyAlignment="1" pivotButton="0" quotePrefix="0" xfId="0">
      <alignment horizontal="right" vertical="center"/>
    </xf>
    <xf numFmtId="0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center"/>
    </xf>
    <xf numFmtId="0" fontId="1" fillId="0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0" fontId="3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/>
    </xf>
    <xf numFmtId="3" fontId="1" fillId="0" borderId="1" applyAlignment="1" pivotButton="0" quotePrefix="0" xfId="0">
      <alignment horizontal="right" vertical="center"/>
    </xf>
    <xf numFmtId="164" fontId="1" fillId="0" borderId="1" applyAlignment="1" pivotButton="0" quotePrefix="0" xfId="0">
      <alignment horizontal="right" vertical="center"/>
    </xf>
    <xf numFmtId="1" fontId="1" fillId="0" borderId="1" applyAlignment="1" pivotButton="0" quotePrefix="0" xfId="0">
      <alignment horizontal="center" vertical="center"/>
    </xf>
    <xf numFmtId="0" fontId="1" fillId="0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/>
    </xf>
    <xf numFmtId="165" fontId="1" fillId="0" borderId="1" applyAlignment="1" pivotButton="0" quotePrefix="0" xfId="0">
      <alignment horizontal="right" vertical="center"/>
    </xf>
    <xf numFmtId="166" fontId="1" fillId="0" borderId="1" applyAlignment="1" pivotButton="0" quotePrefix="0" xfId="0">
      <alignment horizontal="right" vertical="center"/>
    </xf>
    <xf numFmtId="0" fontId="1" fillId="4" borderId="1" applyAlignment="1" pivotButton="0" quotePrefix="0" xfId="0">
      <alignment horizontal="center" vertical="center"/>
    </xf>
    <xf numFmtId="0" fontId="1" fillId="4" borderId="1" applyAlignment="1" pivotButton="0" quotePrefix="0" xfId="0">
      <alignment horizontal="left" vertical="center"/>
    </xf>
    <xf numFmtId="3" fontId="1" fillId="4" borderId="1" applyAlignment="1" pivotButton="0" quotePrefix="0" xfId="0">
      <alignment horizontal="right" vertical="center"/>
    </xf>
    <xf numFmtId="165" fontId="1" fillId="4" borderId="1" applyAlignment="1" pivotButton="0" quotePrefix="0" xfId="0">
      <alignment horizontal="right" vertical="center"/>
    </xf>
    <xf numFmtId="164" fontId="1" fillId="4" borderId="1" applyAlignment="1" pivotButton="0" quotePrefix="0" xfId="0">
      <alignment horizontal="right" vertical="center"/>
    </xf>
    <xf numFmtId="166" fontId="1" fillId="4" borderId="1" applyAlignment="1" pivotButton="0" quotePrefix="0" xfId="0">
      <alignment horizontal="right" vertical="center"/>
    </xf>
    <xf numFmtId="167" fontId="1" fillId="0" borderId="1" applyAlignment="1" pivotButton="0" quotePrefix="0" xfId="0">
      <alignment horizontal="right" vertical="center"/>
    </xf>
    <xf numFmtId="167" fontId="1" fillId="4" borderId="1" applyAlignment="1" pivotButton="0" quotePrefix="0" xfId="0">
      <alignment horizontal="right" vertical="center"/>
    </xf>
    <xf numFmtId="0" fontId="1" fillId="4" borderId="1" applyAlignment="1" pivotButton="0" quotePrefix="0" xfId="0">
      <alignment horizontal="right" vertical="center"/>
    </xf>
    <xf numFmtId="1" fontId="1" fillId="4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65" fontId="1" fillId="2" borderId="1" applyAlignment="1" pivotButton="0" quotePrefix="0" xfId="0">
      <alignment horizontal="right" vertical="center"/>
    </xf>
    <xf numFmtId="0" fontId="1" fillId="2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I2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</cols>
  <sheetData>
    <row r="2">
      <c r="B2" s="1" t="inlineStr">
        <is>
          <t>生技資料 SG-2026-08</t>
        </is>
      </c>
    </row>
    <row r="4">
      <c r="B4" s="2" t="inlineStr">
        <is>
          <t>製造装置条件一覧（生産計画用）</t>
        </is>
      </c>
    </row>
    <row r="6">
      <c r="B6" s="3" t="inlineStr">
        <is>
          <t>発行部門</t>
        </is>
      </c>
      <c r="C6" s="4" t="inlineStr">
        <is>
          <t>生産技術課</t>
        </is>
      </c>
      <c r="D6" s="5" t="n"/>
      <c r="E6" s="5" t="n"/>
      <c r="F6" s="5" t="n"/>
      <c r="G6" s="5" t="n"/>
      <c r="H6" s="5" t="n"/>
      <c r="I6" s="6" t="n"/>
    </row>
    <row r="7">
      <c r="B7" s="3" t="inlineStr">
        <is>
          <t>基準日</t>
        </is>
      </c>
      <c r="C7" s="4" t="inlineStr">
        <is>
          <t>2026年8月20日（8月20日締め）</t>
        </is>
      </c>
      <c r="D7" s="5" t="n"/>
      <c r="E7" s="5" t="n"/>
      <c r="F7" s="5" t="n"/>
      <c r="G7" s="5" t="n"/>
      <c r="H7" s="5" t="n"/>
      <c r="I7" s="6" t="n"/>
    </row>
    <row r="8">
      <c r="B8" s="3" t="inlineStr">
        <is>
          <t>作成日</t>
        </is>
      </c>
      <c r="C8" s="4" t="inlineStr">
        <is>
          <t>2026年8月22日</t>
        </is>
      </c>
      <c r="D8" s="5" t="n"/>
      <c r="E8" s="5" t="n"/>
      <c r="F8" s="5" t="n"/>
      <c r="G8" s="5" t="n"/>
      <c r="H8" s="5" t="n"/>
      <c r="I8" s="6" t="n"/>
    </row>
    <row r="10">
      <c r="B10" s="7" t="inlineStr">
        <is>
          <t>【取扱いについて】</t>
        </is>
      </c>
    </row>
    <row r="11">
      <c r="B11" s="8" t="inlineStr">
        <is>
          <t>・本表は月次生産計画の立案に用いる設備能力の基礎資料です。品質条件は別途、作業標準書によります。</t>
        </is>
      </c>
    </row>
    <row r="12">
      <c r="B12" s="8" t="inlineStr">
        <is>
          <t>・サイクルタイムは正味値です。段取替え・立上げ確認・チョコ停は可動率に含めています。</t>
        </is>
      </c>
    </row>
    <row r="13">
      <c r="B13" s="8" t="inlineStr">
        <is>
          <t>・平均歩留は直近3か月の実績値です（品質保証部 様式Q-2 月次不良集計より）。</t>
        </is>
      </c>
    </row>
    <row r="14">
      <c r="B14" s="8" t="inlineStr">
        <is>
          <t>・改定は四半期ごとに行います。設備の改造・条件変更は 4M変化点管理 の対象です。</t>
        </is>
      </c>
    </row>
    <row r="15">
      <c r="B15" s="8" t="inlineStr"/>
    </row>
    <row r="16">
      <c r="B16" s="8" t="inlineStr">
        <is>
          <t xml:space="preserve">　組立ラインの日当たり能力（個/日） ＝ 実働時間(分) × 60 ÷ サイクルタイム(秒/個) × 可動率 × 歩留</t>
        </is>
      </c>
    </row>
    <row r="17">
      <c r="B17" s="8" t="inlineStr">
        <is>
          <t xml:space="preserve">　前工程の日当たり能力（個/日）　　 ＝ 能力(rate) × 同時取り数 × 実働時間(分) × 可動率 × 歩留</t>
        </is>
      </c>
    </row>
    <row r="18">
      <c r="B18" s="8" t="inlineStr">
        <is>
          <t xml:space="preserve">　月間能力 ＝ 日当たり能力 × 実効稼働日数（操業カレンダーの停止日・半日を差し引いた日数）</t>
        </is>
      </c>
    </row>
    <row r="20">
      <c r="B20" s="9" t="inlineStr">
        <is>
          <t>※ 本ファイルは架空企業「ダラリ重工業株式会社」の資料（という設定）です。実在の企業・団体とは関係ありません。</t>
        </is>
      </c>
    </row>
    <row r="21">
      <c r="B21" s="9" t="inlineStr">
        <is>
          <t>※ 出典: https://darari-nu.com/company/intranet/ ／ 自社の雛形として自由に流用してください。</t>
        </is>
      </c>
    </row>
  </sheetData>
  <mergeCells count="15">
    <mergeCell ref="B12:I12"/>
    <mergeCell ref="B13:I13"/>
    <mergeCell ref="B18:I18"/>
    <mergeCell ref="B21:I21"/>
    <mergeCell ref="B15:I15"/>
    <mergeCell ref="B11:I11"/>
    <mergeCell ref="C8:I8"/>
    <mergeCell ref="B2:I2"/>
    <mergeCell ref="B16:I16"/>
    <mergeCell ref="B20:I20"/>
    <mergeCell ref="C6:I6"/>
    <mergeCell ref="C7:I7"/>
    <mergeCell ref="B14:I14"/>
    <mergeCell ref="B4:I4"/>
    <mergeCell ref="B17:I1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26" customWidth="1" min="3" max="3"/>
    <col width="7" customWidth="1" min="4" max="4"/>
    <col width="12" customWidth="1" min="5" max="5"/>
    <col width="9" customWidth="1" min="6" max="6"/>
    <col width="10" customWidth="1" min="7" max="7"/>
    <col width="6" customWidth="1" min="8" max="8"/>
    <col width="8" customWidth="1" min="9" max="9"/>
    <col width="46" customWidth="1" min="10" max="10"/>
    <col width="12" customWidth="1" min="11" max="11"/>
    <col width="13" customWidth="1" min="12" max="12"/>
    <col width="16" customWidth="1" min="13" max="13"/>
    <col width="46" customWidth="1" min="14" max="14"/>
    <col width="76" customWidth="1" min="15" max="15"/>
  </cols>
  <sheetData>
    <row r="1">
      <c r="A1" s="10" t="inlineStr">
        <is>
          <t>ライン</t>
        </is>
      </c>
      <c r="B1" s="10" t="inlineStr">
        <is>
          <t>名称</t>
        </is>
      </c>
      <c r="C1" s="10" t="inlineStr">
        <is>
          <t>設置場所</t>
        </is>
      </c>
      <c r="D1" s="10" t="inlineStr">
        <is>
          <t>シフト</t>
        </is>
      </c>
      <c r="E1" s="10" t="inlineStr">
        <is>
          <t>実働時間(分)</t>
        </is>
      </c>
      <c r="F1" s="10" t="inlineStr">
        <is>
          <t>可動率</t>
        </is>
      </c>
      <c r="G1" s="10" t="inlineStr">
        <is>
          <t>平均歩留</t>
        </is>
      </c>
      <c r="H1" s="10" t="inlineStr">
        <is>
          <t>要員</t>
        </is>
      </c>
      <c r="I1" s="10" t="inlineStr">
        <is>
          <t>導入年</t>
        </is>
      </c>
      <c r="J1" s="10" t="inlineStr">
        <is>
          <t>流せる機種</t>
        </is>
      </c>
      <c r="K1" s="10" t="inlineStr">
        <is>
          <t>段取(同機種)</t>
        </is>
      </c>
      <c r="L1" s="10" t="inlineStr">
        <is>
          <t>段取(機種切替)</t>
        </is>
      </c>
      <c r="M1" s="10" t="inlineStr">
        <is>
          <t>使用治具</t>
        </is>
      </c>
      <c r="N1" s="10" t="inlineStr">
        <is>
          <t>保全</t>
        </is>
      </c>
      <c r="O1" s="10" t="inlineStr">
        <is>
          <t>備考</t>
        </is>
      </c>
    </row>
    <row r="2">
      <c r="A2" s="11" t="inlineStr">
        <is>
          <t>L-01</t>
        </is>
      </c>
      <c r="B2" s="4" t="inlineStr">
        <is>
          <t>リレー組立ライン1系列</t>
        </is>
      </c>
      <c r="C2" s="4" t="inlineStr">
        <is>
          <t>第1工場A棟（リレー組立）</t>
        </is>
      </c>
      <c r="D2" s="11" t="inlineStr">
        <is>
          <t>2直</t>
        </is>
      </c>
      <c r="E2" s="12" t="n">
        <v>900</v>
      </c>
      <c r="F2" s="13" t="n">
        <v>0.88</v>
      </c>
      <c r="G2" s="13" t="n">
        <v>0.987</v>
      </c>
      <c r="H2" s="11" t="n">
        <v>2</v>
      </c>
      <c r="I2" s="14" t="n">
        <v>2009</v>
      </c>
      <c r="J2" s="4" t="inlineStr">
        <is>
          <t>DR-2412-00、DR-2424-00</t>
        </is>
      </c>
      <c r="K2" s="15" t="n">
        <v>15</v>
      </c>
      <c r="L2" s="15" t="n">
        <v>45</v>
      </c>
      <c r="M2" s="4" t="inlineStr">
        <is>
          <t>J-101</t>
        </is>
      </c>
      <c r="N2" s="4" t="inlineStr">
        <is>
          <t>毎月第2土曜（定期点検4h）</t>
        </is>
      </c>
      <c r="O2" s="4" t="inlineStr"/>
    </row>
    <row r="3">
      <c r="A3" s="11" t="inlineStr">
        <is>
          <t>L-02</t>
        </is>
      </c>
      <c r="B3" s="4" t="inlineStr">
        <is>
          <t>リレー組立ライン2系列</t>
        </is>
      </c>
      <c r="C3" s="4" t="inlineStr">
        <is>
          <t>第1工場A棟（リレー組立）</t>
        </is>
      </c>
      <c r="D3" s="11" t="inlineStr">
        <is>
          <t>2直</t>
        </is>
      </c>
      <c r="E3" s="12" t="n">
        <v>900</v>
      </c>
      <c r="F3" s="13" t="n">
        <v>0.87</v>
      </c>
      <c r="G3" s="13" t="n">
        <v>0.983</v>
      </c>
      <c r="H3" s="11" t="n">
        <v>2</v>
      </c>
      <c r="I3" s="14" t="n">
        <v>2009</v>
      </c>
      <c r="J3" s="4" t="inlineStr">
        <is>
          <t>DR-2412-00、DR-2424-00</t>
        </is>
      </c>
      <c r="K3" s="15" t="n">
        <v>15</v>
      </c>
      <c r="L3" s="15" t="n">
        <v>45</v>
      </c>
      <c r="M3" s="4" t="inlineStr">
        <is>
          <t>J-102</t>
        </is>
      </c>
      <c r="N3" s="4" t="inlineStr">
        <is>
          <t>毎月第2土曜（定期点検4h）</t>
        </is>
      </c>
      <c r="O3" s="4" t="inlineStr"/>
    </row>
    <row r="4">
      <c r="A4" s="11" t="inlineStr">
        <is>
          <t>L-03</t>
        </is>
      </c>
      <c r="B4" s="4" t="inlineStr">
        <is>
          <t>リレー組立ライン3系列</t>
        </is>
      </c>
      <c r="C4" s="4" t="inlineStr">
        <is>
          <t>第1工場A棟（リレー組立）</t>
        </is>
      </c>
      <c r="D4" s="11" t="inlineStr">
        <is>
          <t>日勤</t>
        </is>
      </c>
      <c r="E4" s="12" t="n">
        <v>450</v>
      </c>
      <c r="F4" s="16" t="n">
        <v>0.79</v>
      </c>
      <c r="G4" s="16" t="n">
        <v>0.973</v>
      </c>
      <c r="H4" s="11" t="n">
        <v>3</v>
      </c>
      <c r="I4" s="14" t="n">
        <v>1998</v>
      </c>
      <c r="J4" s="4" t="inlineStr">
        <is>
          <t>DR-2412-00、DR-2424-00</t>
        </is>
      </c>
      <c r="K4" s="15" t="n">
        <v>25</v>
      </c>
      <c r="L4" s="15" t="n">
        <v>70</v>
      </c>
      <c r="M4" s="4" t="inlineStr">
        <is>
          <t>J-103</t>
        </is>
      </c>
      <c r="N4" s="4" t="inlineStr">
        <is>
          <t>毎月第2土曜＋随時（不具合対応）</t>
        </is>
      </c>
      <c r="O4" s="4" t="inlineStr">
        <is>
          <t>最古参。チョコ停が多く可動率が上がらない。更新の稟議は3年連続で見送り</t>
        </is>
      </c>
    </row>
    <row r="5">
      <c r="A5" s="11" t="inlineStr">
        <is>
          <t>L-04</t>
        </is>
      </c>
      <c r="B5" s="4" t="inlineStr">
        <is>
          <t>リレー組立ライン4系列</t>
        </is>
      </c>
      <c r="C5" s="4" t="inlineStr">
        <is>
          <t>第1工場A棟（リレー組立）</t>
        </is>
      </c>
      <c r="D5" s="11" t="inlineStr">
        <is>
          <t>2直</t>
        </is>
      </c>
      <c r="E5" s="12" t="n">
        <v>900</v>
      </c>
      <c r="F5" s="13" t="n">
        <v>0.9</v>
      </c>
      <c r="G5" s="13" t="n">
        <v>0.9890000000000001</v>
      </c>
      <c r="H5" s="11" t="n">
        <v>2</v>
      </c>
      <c r="I5" s="14" t="n">
        <v>2012</v>
      </c>
      <c r="J5" s="4" t="inlineStr">
        <is>
          <t>DR-2412-00、DR-2424-00</t>
        </is>
      </c>
      <c r="K5" s="15" t="n">
        <v>15</v>
      </c>
      <c r="L5" s="15" t="n">
        <v>40</v>
      </c>
      <c r="M5" s="4" t="inlineStr">
        <is>
          <t>J-104</t>
        </is>
      </c>
      <c r="N5" s="4" t="inlineStr">
        <is>
          <t>毎月第2土曜（定期点検4h）</t>
        </is>
      </c>
      <c r="O5" s="4" t="inlineStr"/>
    </row>
    <row r="6">
      <c r="A6" s="11" t="inlineStr">
        <is>
          <t>L-05</t>
        </is>
      </c>
      <c r="B6" s="4" t="inlineStr">
        <is>
          <t>リレー組立ライン5系列</t>
        </is>
      </c>
      <c r="C6" s="4" t="inlineStr">
        <is>
          <t>第1工場A棟（リレー組立）</t>
        </is>
      </c>
      <c r="D6" s="11" t="inlineStr">
        <is>
          <t>日勤</t>
        </is>
      </c>
      <c r="E6" s="12" t="n">
        <v>450</v>
      </c>
      <c r="F6" s="13" t="n">
        <v>0.91</v>
      </c>
      <c r="G6" s="13" t="n">
        <v>0.99</v>
      </c>
      <c r="H6" s="11" t="n">
        <v>1</v>
      </c>
      <c r="I6" s="14" t="n">
        <v>2015</v>
      </c>
      <c r="J6" s="4" t="inlineStr">
        <is>
          <t>DR-2412-00</t>
        </is>
      </c>
      <c r="K6" s="15" t="n">
        <v>12</v>
      </c>
      <c r="L6" s="15" t="n">
        <v>0</v>
      </c>
      <c r="M6" s="4" t="inlineStr">
        <is>
          <t>J-105</t>
        </is>
      </c>
      <c r="N6" s="4" t="inlineStr">
        <is>
          <t>毎月第2土曜（定期点検4h）</t>
        </is>
      </c>
      <c r="O6" s="4" t="inlineStr">
        <is>
          <t>DR-2412専用（機種切替の設定なし）</t>
        </is>
      </c>
    </row>
    <row r="7">
      <c r="A7" s="11" t="inlineStr">
        <is>
          <t>L-06</t>
        </is>
      </c>
      <c r="B7" s="4" t="inlineStr">
        <is>
          <t>リレー組立ライン6系列</t>
        </is>
      </c>
      <c r="C7" s="4" t="inlineStr">
        <is>
          <t>第1工場A棟（リレー組立）</t>
        </is>
      </c>
      <c r="D7" s="11" t="inlineStr">
        <is>
          <t>日勤</t>
        </is>
      </c>
      <c r="E7" s="12" t="n">
        <v>450</v>
      </c>
      <c r="F7" s="13" t="n">
        <v>0.9</v>
      </c>
      <c r="G7" s="13" t="n">
        <v>0.988</v>
      </c>
      <c r="H7" s="11" t="n">
        <v>1</v>
      </c>
      <c r="I7" s="14" t="n">
        <v>2015</v>
      </c>
      <c r="J7" s="4" t="inlineStr">
        <is>
          <t>DR-2424-00</t>
        </is>
      </c>
      <c r="K7" s="15" t="n">
        <v>12</v>
      </c>
      <c r="L7" s="15" t="n">
        <v>0</v>
      </c>
      <c r="M7" s="4" t="inlineStr">
        <is>
          <t>J-106</t>
        </is>
      </c>
      <c r="N7" s="4" t="inlineStr">
        <is>
          <t>毎月第2土曜（定期点検4h）</t>
        </is>
      </c>
      <c r="O7" s="4" t="inlineStr">
        <is>
          <t>DR-2424専用</t>
        </is>
      </c>
    </row>
    <row r="8">
      <c r="A8" s="11" t="inlineStr">
        <is>
          <t>L-07</t>
        </is>
      </c>
      <c r="B8" s="4" t="inlineStr">
        <is>
          <t>リレー組立ライン7系列</t>
        </is>
      </c>
      <c r="C8" s="4" t="inlineStr">
        <is>
          <t>第1工場A棟（リレー組立）</t>
        </is>
      </c>
      <c r="D8" s="11" t="inlineStr">
        <is>
          <t>日勤</t>
        </is>
      </c>
      <c r="E8" s="12" t="n">
        <v>450</v>
      </c>
      <c r="F8" s="13" t="n">
        <v>0.86</v>
      </c>
      <c r="G8" s="13" t="n">
        <v>0.983</v>
      </c>
      <c r="H8" s="11" t="n">
        <v>2</v>
      </c>
      <c r="I8" s="14" t="n">
        <v>2011</v>
      </c>
      <c r="J8" s="4" t="inlineStr">
        <is>
          <t>DR-2412-00、DR-2424-00</t>
        </is>
      </c>
      <c r="K8" s="15" t="n">
        <v>18</v>
      </c>
      <c r="L8" s="15" t="n">
        <v>50</v>
      </c>
      <c r="M8" s="4" t="inlineStr">
        <is>
          <t>J-107</t>
        </is>
      </c>
      <c r="N8" s="4" t="inlineStr">
        <is>
          <t>毎月第2土曜（定期点検4h）</t>
        </is>
      </c>
      <c r="O8" s="4" t="inlineStr">
        <is>
          <t>近隣住宅への騒音対策で20時以降は停止。2直に組めない（2018年の住民要望・総務部合意）</t>
        </is>
      </c>
    </row>
    <row r="9">
      <c r="A9" s="11" t="inlineStr">
        <is>
          <t>L-08</t>
        </is>
      </c>
      <c r="B9" s="4" t="inlineStr">
        <is>
          <t>リレー組立ライン8系列（高容量形専用）</t>
        </is>
      </c>
      <c r="C9" s="4" t="inlineStr">
        <is>
          <t>第1工場A棟（リレー組立）</t>
        </is>
      </c>
      <c r="D9" s="11" t="inlineStr">
        <is>
          <t>日勤</t>
        </is>
      </c>
      <c r="E9" s="12" t="n">
        <v>450</v>
      </c>
      <c r="F9" s="13" t="n">
        <v>0.84</v>
      </c>
      <c r="G9" s="13" t="n">
        <v>0.983</v>
      </c>
      <c r="H9" s="11" t="n">
        <v>2</v>
      </c>
      <c r="I9" s="14" t="n">
        <v>2021</v>
      </c>
      <c r="J9" s="4" t="inlineStr">
        <is>
          <t>DR-2412-H0</t>
        </is>
      </c>
      <c r="K9" s="15" t="n">
        <v>30</v>
      </c>
      <c r="L9" s="15" t="n">
        <v>0</v>
      </c>
      <c r="M9" s="4" t="inlineStr">
        <is>
          <t>J-108</t>
        </is>
      </c>
      <c r="N9" s="4" t="inlineStr">
        <is>
          <t>毎月第2土曜（定期点検4h）</t>
        </is>
      </c>
      <c r="O9" s="4" t="inlineStr">
        <is>
          <t>接点の溶着調整がシビア。立上げ後30分は全数検査（作業標準SOP-A08）</t>
        </is>
      </c>
    </row>
    <row r="10">
      <c r="A10" s="11" t="inlineStr">
        <is>
          <t>L-09</t>
        </is>
      </c>
      <c r="B10" s="4" t="inlineStr">
        <is>
          <t>電磁弁組立ライン1系列</t>
        </is>
      </c>
      <c r="C10" s="4" t="inlineStr">
        <is>
          <t>第1工場B棟（電磁弁組立）</t>
        </is>
      </c>
      <c r="D10" s="11" t="inlineStr">
        <is>
          <t>2直</t>
        </is>
      </c>
      <c r="E10" s="12" t="n">
        <v>900</v>
      </c>
      <c r="F10" s="13" t="n">
        <v>0.88</v>
      </c>
      <c r="G10" s="13" t="n">
        <v>0.9840000000000001</v>
      </c>
      <c r="H10" s="11" t="n">
        <v>2</v>
      </c>
      <c r="I10" s="14" t="n">
        <v>2014</v>
      </c>
      <c r="J10" s="4" t="inlineStr">
        <is>
          <t>SV-1030-00</t>
        </is>
      </c>
      <c r="K10" s="15" t="n">
        <v>20</v>
      </c>
      <c r="L10" s="15" t="n">
        <v>0</v>
      </c>
      <c r="M10" s="4" t="inlineStr">
        <is>
          <t>J-201</t>
        </is>
      </c>
      <c r="N10" s="4" t="inlineStr">
        <is>
          <t>毎月第3土曜（定期点検4h）</t>
        </is>
      </c>
      <c r="O10" s="4" t="inlineStr"/>
    </row>
    <row r="11">
      <c r="A11" s="11" t="inlineStr">
        <is>
          <t>L-10</t>
        </is>
      </c>
      <c r="B11" s="4" t="inlineStr">
        <is>
          <t>電磁弁組立ライン2系列</t>
        </is>
      </c>
      <c r="C11" s="4" t="inlineStr">
        <is>
          <t>第1工場B棟（電磁弁組立）</t>
        </is>
      </c>
      <c r="D11" s="11" t="inlineStr">
        <is>
          <t>日勤</t>
        </is>
      </c>
      <c r="E11" s="12" t="n">
        <v>450</v>
      </c>
      <c r="F11" s="13" t="n">
        <v>0.85</v>
      </c>
      <c r="G11" s="13" t="n">
        <v>0.98</v>
      </c>
      <c r="H11" s="11" t="n">
        <v>2</v>
      </c>
      <c r="I11" s="14" t="n">
        <v>2014</v>
      </c>
      <c r="J11" s="4" t="inlineStr">
        <is>
          <t>SV-1030-00、SV-1050-00</t>
        </is>
      </c>
      <c r="K11" s="15" t="n">
        <v>20</v>
      </c>
      <c r="L11" s="15" t="n">
        <v>60</v>
      </c>
      <c r="M11" s="4" t="inlineStr">
        <is>
          <t>J-202</t>
        </is>
      </c>
      <c r="N11" s="4" t="inlineStr">
        <is>
          <t>毎月第3土曜（定期点検4h）</t>
        </is>
      </c>
      <c r="O11" s="4" t="inlineStr"/>
    </row>
    <row r="12">
      <c r="A12" s="11" t="inlineStr">
        <is>
          <t>L-11</t>
        </is>
      </c>
      <c r="B12" s="4" t="inlineStr">
        <is>
          <t>電磁弁組立ライン3系列</t>
        </is>
      </c>
      <c r="C12" s="4" t="inlineStr">
        <is>
          <t>第1工場B棟（電磁弁組立）</t>
        </is>
      </c>
      <c r="D12" s="11" t="inlineStr">
        <is>
          <t>2直</t>
        </is>
      </c>
      <c r="E12" s="12" t="n">
        <v>900</v>
      </c>
      <c r="F12" s="16" t="n">
        <v>0.86</v>
      </c>
      <c r="G12" s="16" t="n">
        <v>0.9790000000000001</v>
      </c>
      <c r="H12" s="11" t="n">
        <v>2</v>
      </c>
      <c r="I12" s="14" t="n">
        <v>2018</v>
      </c>
      <c r="J12" s="4" t="inlineStr">
        <is>
          <t>SV-1050-00、SV-1050-S1</t>
        </is>
      </c>
      <c r="K12" s="15" t="n">
        <v>25</v>
      </c>
      <c r="L12" s="15" t="n">
        <v>75</v>
      </c>
      <c r="M12" s="4" t="inlineStr">
        <is>
          <t>J-203、J-118</t>
        </is>
      </c>
      <c r="N12" s="4" t="inlineStr">
        <is>
          <t>毎月第3土曜（定期点検4h）</t>
        </is>
      </c>
      <c r="O12" s="4" t="inlineStr">
        <is>
          <t>省電力形(SV-1050-S1)の専用治具J-118は全社に1セットのみ。S1はこのラインでしか流せない</t>
        </is>
      </c>
    </row>
    <row r="13">
      <c r="A13" s="11" t="inlineStr">
        <is>
          <t>L-12</t>
        </is>
      </c>
      <c r="B13" s="4" t="inlineStr">
        <is>
          <t>電磁弁組立ライン4系列</t>
        </is>
      </c>
      <c r="C13" s="4" t="inlineStr">
        <is>
          <t>第1工場B棟（電磁弁組立）</t>
        </is>
      </c>
      <c r="D13" s="11" t="inlineStr">
        <is>
          <t>日勤</t>
        </is>
      </c>
      <c r="E13" s="12" t="n">
        <v>450</v>
      </c>
      <c r="F13" s="13" t="n">
        <v>0.87</v>
      </c>
      <c r="G13" s="13" t="n">
        <v>0.983</v>
      </c>
      <c r="H13" s="11" t="n">
        <v>2</v>
      </c>
      <c r="I13" s="14" t="n">
        <v>2016</v>
      </c>
      <c r="J13" s="4" t="inlineStr">
        <is>
          <t>SV-1050-00</t>
        </is>
      </c>
      <c r="K13" s="15" t="n">
        <v>20</v>
      </c>
      <c r="L13" s="15" t="n">
        <v>0</v>
      </c>
      <c r="M13" s="4" t="inlineStr">
        <is>
          <t>J-204</t>
        </is>
      </c>
      <c r="N13" s="4" t="inlineStr">
        <is>
          <t>毎月第3土曜（定期点検4h）</t>
        </is>
      </c>
      <c r="O13" s="4" t="inlineStr"/>
    </row>
    <row r="14">
      <c r="A14" s="11" t="inlineStr">
        <is>
          <t>L-13</t>
        </is>
      </c>
      <c r="B14" s="4" t="inlineStr">
        <is>
          <t>電磁弁組立ライン5系列</t>
        </is>
      </c>
      <c r="C14" s="4" t="inlineStr">
        <is>
          <t>第1工場B棟（電磁弁組立）</t>
        </is>
      </c>
      <c r="D14" s="11" t="inlineStr">
        <is>
          <t>日勤</t>
        </is>
      </c>
      <c r="E14" s="12" t="n">
        <v>450</v>
      </c>
      <c r="F14" s="16" t="n">
        <v>0.82</v>
      </c>
      <c r="G14" s="16" t="n">
        <v>0.975</v>
      </c>
      <c r="H14" s="11" t="n">
        <v>3</v>
      </c>
      <c r="I14" s="14" t="n">
        <v>2007</v>
      </c>
      <c r="J14" s="4" t="inlineStr">
        <is>
          <t>SV-1030-00、SV-1050-00</t>
        </is>
      </c>
      <c r="K14" s="15" t="n">
        <v>30</v>
      </c>
      <c r="L14" s="15" t="n">
        <v>80</v>
      </c>
      <c r="M14" s="4" t="inlineStr">
        <is>
          <t>J-205</t>
        </is>
      </c>
      <c r="N14" s="4" t="inlineStr">
        <is>
          <t>毎月第3土曜＋随時</t>
        </is>
      </c>
      <c r="O14" s="4" t="inlineStr">
        <is>
          <t>半自動。人が3人つく</t>
        </is>
      </c>
    </row>
    <row r="15">
      <c r="A15" s="11" t="inlineStr">
        <is>
          <t>L-14</t>
        </is>
      </c>
      <c r="B15" s="4" t="inlineStr">
        <is>
          <t>電磁弁組立ライン6系列</t>
        </is>
      </c>
      <c r="C15" s="4" t="inlineStr">
        <is>
          <t>第1工場B棟（電磁弁組立）</t>
        </is>
      </c>
      <c r="D15" s="11" t="inlineStr">
        <is>
          <t>日勤</t>
        </is>
      </c>
      <c r="E15" s="12" t="n">
        <v>450</v>
      </c>
      <c r="F15" s="13" t="n">
        <v>0.89</v>
      </c>
      <c r="G15" s="13" t="n">
        <v>0.983</v>
      </c>
      <c r="H15" s="11" t="n">
        <v>2</v>
      </c>
      <c r="I15" s="14" t="n">
        <v>2019</v>
      </c>
      <c r="J15" s="4" t="inlineStr">
        <is>
          <t>SV-1050-00</t>
        </is>
      </c>
      <c r="K15" s="15" t="n">
        <v>18</v>
      </c>
      <c r="L15" s="15" t="n">
        <v>0</v>
      </c>
      <c r="M15" s="4" t="inlineStr">
        <is>
          <t>J-206</t>
        </is>
      </c>
      <c r="N15" s="4" t="inlineStr">
        <is>
          <t>毎月第3土曜（定期点検4h）</t>
        </is>
      </c>
      <c r="O15" s="4" t="inlineStr"/>
    </row>
    <row r="16">
      <c r="A16" s="11" t="inlineStr">
        <is>
          <t>L-15</t>
        </is>
      </c>
      <c r="B16" s="4" t="inlineStr">
        <is>
          <t>センサ組立ライン1系列</t>
        </is>
      </c>
      <c r="C16" s="4" t="inlineStr">
        <is>
          <t>第2工場C棟（センサ組立・クリーンブース）</t>
        </is>
      </c>
      <c r="D16" s="11" t="inlineStr">
        <is>
          <t>日勤</t>
        </is>
      </c>
      <c r="E16" s="12" t="n">
        <v>450</v>
      </c>
      <c r="F16" s="16" t="n">
        <v>0.84</v>
      </c>
      <c r="G16" s="16" t="n">
        <v>0.973</v>
      </c>
      <c r="H16" s="11" t="n">
        <v>2</v>
      </c>
      <c r="I16" s="14" t="n">
        <v>2017</v>
      </c>
      <c r="J16" s="4" t="inlineStr">
        <is>
          <t>DP-6010-00</t>
        </is>
      </c>
      <c r="K16" s="15" t="n">
        <v>40</v>
      </c>
      <c r="L16" s="15" t="n">
        <v>0</v>
      </c>
      <c r="M16" s="4" t="inlineStr">
        <is>
          <t>J-301</t>
        </is>
      </c>
      <c r="N16" s="4" t="inlineStr">
        <is>
          <t>毎月第4土曜（清浄度測定含む）</t>
        </is>
      </c>
      <c r="O16" s="4" t="inlineStr">
        <is>
          <t>クリーンブース内（クラス10000）。入室前の更衣に1人15分</t>
        </is>
      </c>
    </row>
    <row r="17">
      <c r="A17" s="11" t="inlineStr">
        <is>
          <t>L-16</t>
        </is>
      </c>
      <c r="B17" s="4" t="inlineStr">
        <is>
          <t>センサ組立ライン2系列（防爆対応）</t>
        </is>
      </c>
      <c r="C17" s="4" t="inlineStr">
        <is>
          <t>第2工場C棟（センサ組立・クリーンブース）</t>
        </is>
      </c>
      <c r="D17" s="11" t="inlineStr">
        <is>
          <t>日勤</t>
        </is>
      </c>
      <c r="E17" s="12" t="n">
        <v>450</v>
      </c>
      <c r="F17" s="16" t="n">
        <v>0.8100000000000001</v>
      </c>
      <c r="G17" s="16" t="n">
        <v>0.968</v>
      </c>
      <c r="H17" s="11" t="n">
        <v>2</v>
      </c>
      <c r="I17" s="14" t="n">
        <v>2020</v>
      </c>
      <c r="J17" s="4" t="inlineStr">
        <is>
          <t>DP-6100-00、DP-6100-E1</t>
        </is>
      </c>
      <c r="K17" s="15" t="n">
        <v>45</v>
      </c>
      <c r="L17" s="15" t="n">
        <v>180</v>
      </c>
      <c r="M17" s="4" t="inlineStr">
        <is>
          <t>J-302、J-316</t>
        </is>
      </c>
      <c r="N17" s="4" t="inlineStr">
        <is>
          <t>毎月第4土曜＋トルクレンチ校正（3か月）</t>
        </is>
      </c>
      <c r="O17" s="4" t="inlineStr">
        <is>
          <t>防爆形(DP-6100-E1)を流せる唯一のライン。締付トルクの自動記録装置つき。記録は10年保存（型式検定の条件）</t>
        </is>
      </c>
    </row>
    <row r="18">
      <c r="A18" s="11" t="inlineStr">
        <is>
          <t>L-17</t>
        </is>
      </c>
      <c r="B18" s="4" t="inlineStr">
        <is>
          <t>センサ組立ライン3系列</t>
        </is>
      </c>
      <c r="C18" s="4" t="inlineStr">
        <is>
          <t>第2工場C棟（センサ組立・クリーンブース）</t>
        </is>
      </c>
      <c r="D18" s="11" t="inlineStr">
        <is>
          <t>日勤</t>
        </is>
      </c>
      <c r="E18" s="12" t="n">
        <v>450</v>
      </c>
      <c r="F18" s="16" t="n">
        <v>0.85</v>
      </c>
      <c r="G18" s="16" t="n">
        <v>0.978</v>
      </c>
      <c r="H18" s="11" t="n">
        <v>2</v>
      </c>
      <c r="I18" s="14" t="n">
        <v>2017</v>
      </c>
      <c r="J18" s="4" t="inlineStr">
        <is>
          <t>DP-6010-00、DP-6100-00</t>
        </is>
      </c>
      <c r="K18" s="15" t="n">
        <v>40</v>
      </c>
      <c r="L18" s="15" t="n">
        <v>90</v>
      </c>
      <c r="M18" s="4" t="inlineStr">
        <is>
          <t>J-303</t>
        </is>
      </c>
      <c r="N18" s="4" t="inlineStr">
        <is>
          <t>毎月第4土曜</t>
        </is>
      </c>
      <c r="O18" s="4" t="inlineStr"/>
    </row>
    <row r="19">
      <c r="A19" s="11" t="inlineStr">
        <is>
          <t>L-18</t>
        </is>
      </c>
      <c r="B19" s="4" t="inlineStr">
        <is>
          <t>センサ組立ライン4系列</t>
        </is>
      </c>
      <c r="C19" s="4" t="inlineStr">
        <is>
          <t>第2工場C棟（センサ組立・クリーンブース）</t>
        </is>
      </c>
      <c r="D19" s="11" t="inlineStr">
        <is>
          <t>日勤</t>
        </is>
      </c>
      <c r="E19" s="12" t="n">
        <v>450</v>
      </c>
      <c r="F19" s="13" t="n">
        <v>0.88</v>
      </c>
      <c r="G19" s="13" t="n">
        <v>0.981</v>
      </c>
      <c r="H19" s="11" t="n">
        <v>1</v>
      </c>
      <c r="I19" s="14" t="n">
        <v>2022</v>
      </c>
      <c r="J19" s="4" t="inlineStr">
        <is>
          <t>DP-6010-00</t>
        </is>
      </c>
      <c r="K19" s="15" t="n">
        <v>35</v>
      </c>
      <c r="L19" s="15" t="n">
        <v>0</v>
      </c>
      <c r="M19" s="4" t="inlineStr">
        <is>
          <t>J-304</t>
        </is>
      </c>
      <c r="N19" s="4" t="inlineStr">
        <is>
          <t>毎月第4土曜</t>
        </is>
      </c>
      <c r="O19" s="4" t="inlineStr">
        <is>
          <t>自動化率が高く1人で回せる</t>
        </is>
      </c>
    </row>
    <row r="20">
      <c r="A20" s="11" t="inlineStr">
        <is>
          <t>L-19</t>
        </is>
      </c>
      <c r="B20" s="4" t="inlineStr">
        <is>
          <t>センサ組立ライン5系列</t>
        </is>
      </c>
      <c r="C20" s="4" t="inlineStr">
        <is>
          <t>第2工場C棟（センサ組立・クリーンブース）</t>
        </is>
      </c>
      <c r="D20" s="11" t="inlineStr">
        <is>
          <t>日勤</t>
        </is>
      </c>
      <c r="E20" s="12" t="n">
        <v>450</v>
      </c>
      <c r="F20" s="16" t="n">
        <v>0.8</v>
      </c>
      <c r="G20" s="16" t="n">
        <v>0.971</v>
      </c>
      <c r="H20" s="11" t="n">
        <v>2</v>
      </c>
      <c r="I20" s="14" t="n">
        <v>2013</v>
      </c>
      <c r="J20" s="4" t="inlineStr">
        <is>
          <t>DP-6100-00</t>
        </is>
      </c>
      <c r="K20" s="15" t="n">
        <v>45</v>
      </c>
      <c r="L20" s="15" t="n">
        <v>0</v>
      </c>
      <c r="M20" s="4" t="inlineStr">
        <is>
          <t>J-305</t>
        </is>
      </c>
      <c r="N20" s="4" t="inlineStr">
        <is>
          <t>毎月第4土曜＋随時</t>
        </is>
      </c>
      <c r="O20" s="4" t="inlineStr"/>
    </row>
    <row r="21">
      <c r="A21" s="11" t="inlineStr">
        <is>
          <t>L-20</t>
        </is>
      </c>
      <c r="B21" s="4" t="inlineStr">
        <is>
          <t>コネクタ組立ライン1系列</t>
        </is>
      </c>
      <c r="C21" s="4" t="inlineStr">
        <is>
          <t>第2工場D棟（コネクタ組立）</t>
        </is>
      </c>
      <c r="D21" s="11" t="inlineStr">
        <is>
          <t>3直</t>
        </is>
      </c>
      <c r="E21" s="12" t="n">
        <v>1260</v>
      </c>
      <c r="F21" s="13" t="n">
        <v>0.92</v>
      </c>
      <c r="G21" s="13" t="n">
        <v>0.99</v>
      </c>
      <c r="H21" s="11" t="n">
        <v>1</v>
      </c>
      <c r="I21" s="14" t="n">
        <v>2019</v>
      </c>
      <c r="J21" s="4" t="inlineStr">
        <is>
          <t>DC-8008-00</t>
        </is>
      </c>
      <c r="K21" s="15" t="n">
        <v>20</v>
      </c>
      <c r="L21" s="15" t="n">
        <v>0</v>
      </c>
      <c r="M21" s="4" t="inlineStr">
        <is>
          <t>J-401</t>
        </is>
      </c>
      <c r="N21" s="4" t="inlineStr">
        <is>
          <t>日曜（週次4h）</t>
        </is>
      </c>
      <c r="O21" s="4" t="inlineStr"/>
    </row>
    <row r="22">
      <c r="A22" s="11" t="inlineStr">
        <is>
          <t>L-21</t>
        </is>
      </c>
      <c r="B22" s="4" t="inlineStr">
        <is>
          <t>コネクタ組立ライン2系列</t>
        </is>
      </c>
      <c r="C22" s="4" t="inlineStr">
        <is>
          <t>第2工場D棟（コネクタ組立）</t>
        </is>
      </c>
      <c r="D22" s="11" t="inlineStr">
        <is>
          <t>3直</t>
        </is>
      </c>
      <c r="E22" s="12" t="n">
        <v>1260</v>
      </c>
      <c r="F22" s="13" t="n">
        <v>0.91</v>
      </c>
      <c r="G22" s="13" t="n">
        <v>0.99</v>
      </c>
      <c r="H22" s="11" t="n">
        <v>1</v>
      </c>
      <c r="I22" s="14" t="n">
        <v>2019</v>
      </c>
      <c r="J22" s="4" t="inlineStr">
        <is>
          <t>DC-8008-00、DC-8016-00</t>
        </is>
      </c>
      <c r="K22" s="15" t="n">
        <v>20</v>
      </c>
      <c r="L22" s="15" t="n">
        <v>55</v>
      </c>
      <c r="M22" s="4" t="inlineStr">
        <is>
          <t>J-402</t>
        </is>
      </c>
      <c r="N22" s="4" t="inlineStr">
        <is>
          <t>日曜（週次4h）</t>
        </is>
      </c>
      <c r="O22" s="4" t="inlineStr">
        <is>
          <t>時差自動車工業向け専用枠。カンバン日次納入のため計画変更で止められない</t>
        </is>
      </c>
    </row>
    <row r="23">
      <c r="A23" s="11" t="inlineStr">
        <is>
          <t>L-22</t>
        </is>
      </c>
      <c r="B23" s="4" t="inlineStr">
        <is>
          <t>コネクタ組立ライン3系列</t>
        </is>
      </c>
      <c r="C23" s="4" t="inlineStr">
        <is>
          <t>第2工場D棟（コネクタ組立）</t>
        </is>
      </c>
      <c r="D23" s="11" t="inlineStr">
        <is>
          <t>3直</t>
        </is>
      </c>
      <c r="E23" s="12" t="n">
        <v>1260</v>
      </c>
      <c r="F23" s="13" t="n">
        <v>0.92</v>
      </c>
      <c r="G23" s="13" t="n">
        <v>0.993</v>
      </c>
      <c r="H23" s="11" t="n">
        <v>1</v>
      </c>
      <c r="I23" s="14" t="n">
        <v>2020</v>
      </c>
      <c r="J23" s="4" t="inlineStr">
        <is>
          <t>DC-8016-00</t>
        </is>
      </c>
      <c r="K23" s="15" t="n">
        <v>20</v>
      </c>
      <c r="L23" s="15" t="n">
        <v>0</v>
      </c>
      <c r="M23" s="4" t="inlineStr">
        <is>
          <t>J-403</t>
        </is>
      </c>
      <c r="N23" s="4" t="inlineStr">
        <is>
          <t>日曜（週次4h）</t>
        </is>
      </c>
      <c r="O23" s="4" t="inlineStr">
        <is>
          <t>時差自動車工業向け専用枠。カンバン日次納入</t>
        </is>
      </c>
    </row>
    <row r="24">
      <c r="A24" s="11" t="inlineStr">
        <is>
          <t>L-23</t>
        </is>
      </c>
      <c r="B24" s="4" t="inlineStr">
        <is>
          <t>コネクタ組立ライン4系列</t>
        </is>
      </c>
      <c r="C24" s="4" t="inlineStr">
        <is>
          <t>第2工場D棟（コネクタ組立）</t>
        </is>
      </c>
      <c r="D24" s="11" t="inlineStr">
        <is>
          <t>3直</t>
        </is>
      </c>
      <c r="E24" s="12" t="n">
        <v>1260</v>
      </c>
      <c r="F24" s="13" t="n">
        <v>0.9</v>
      </c>
      <c r="G24" s="13" t="n">
        <v>0.99</v>
      </c>
      <c r="H24" s="11" t="n">
        <v>1</v>
      </c>
      <c r="I24" s="14" t="n">
        <v>2020</v>
      </c>
      <c r="J24" s="4" t="inlineStr">
        <is>
          <t>DC-8016-00</t>
        </is>
      </c>
      <c r="K24" s="15" t="n">
        <v>20</v>
      </c>
      <c r="L24" s="15" t="n">
        <v>0</v>
      </c>
      <c r="M24" s="4" t="inlineStr">
        <is>
          <t>J-404</t>
        </is>
      </c>
      <c r="N24" s="4" t="inlineStr">
        <is>
          <t>日曜（週次4h）</t>
        </is>
      </c>
      <c r="O24" s="4" t="inlineStr">
        <is>
          <t>時差自動車工業向け専用枠。カンバン日次納入</t>
        </is>
      </c>
    </row>
    <row r="25">
      <c r="A25" s="11" t="inlineStr">
        <is>
          <t>L-24</t>
        </is>
      </c>
      <c r="B25" s="4" t="inlineStr">
        <is>
          <t>コネクタ組立ライン5系列</t>
        </is>
      </c>
      <c r="C25" s="4" t="inlineStr">
        <is>
          <t>第2工場D棟（コネクタ組立）</t>
        </is>
      </c>
      <c r="D25" s="11" t="inlineStr">
        <is>
          <t>2直</t>
        </is>
      </c>
      <c r="E25" s="12" t="n">
        <v>900</v>
      </c>
      <c r="F25" s="13" t="n">
        <v>0.87</v>
      </c>
      <c r="G25" s="13" t="n">
        <v>0.985</v>
      </c>
      <c r="H25" s="11" t="n">
        <v>1</v>
      </c>
      <c r="I25" s="14" t="n">
        <v>2015</v>
      </c>
      <c r="J25" s="4" t="inlineStr">
        <is>
          <t>DC-8008-00、DC-8016-00</t>
        </is>
      </c>
      <c r="K25" s="15" t="n">
        <v>25</v>
      </c>
      <c r="L25" s="15" t="n">
        <v>60</v>
      </c>
      <c r="M25" s="4" t="inlineStr">
        <is>
          <t>J-405</t>
        </is>
      </c>
      <c r="N25" s="4" t="inlineStr">
        <is>
          <t>日曜（週次4h）</t>
        </is>
      </c>
      <c r="O25" s="4" t="inlineStr">
        <is>
          <t>市販流通分（大甘商事向け）の受け皿</t>
        </is>
      </c>
    </row>
    <row r="26">
      <c r="A26" s="11" t="inlineStr">
        <is>
          <t>L-25</t>
        </is>
      </c>
      <c r="B26" s="4" t="inlineStr">
        <is>
          <t>コネクタ組立ライン6系列</t>
        </is>
      </c>
      <c r="C26" s="4" t="inlineStr">
        <is>
          <t>第2工場D棟（コネクタ組立）</t>
        </is>
      </c>
      <c r="D26" s="11" t="inlineStr">
        <is>
          <t>2直</t>
        </is>
      </c>
      <c r="E26" s="12" t="n">
        <v>900</v>
      </c>
      <c r="F26" s="13" t="n">
        <v>0.86</v>
      </c>
      <c r="G26" s="13" t="n">
        <v>0.9840000000000001</v>
      </c>
      <c r="H26" s="11" t="n">
        <v>1</v>
      </c>
      <c r="I26" s="14" t="n">
        <v>2016</v>
      </c>
      <c r="J26" s="4" t="inlineStr">
        <is>
          <t>DC-8016-00、DC-8016-W1</t>
        </is>
      </c>
      <c r="K26" s="15" t="n">
        <v>25</v>
      </c>
      <c r="L26" s="15" t="n">
        <v>65</v>
      </c>
      <c r="M26" s="4" t="inlineStr">
        <is>
          <t>J-406</t>
        </is>
      </c>
      <c r="N26" s="4" t="inlineStr">
        <is>
          <t>日曜（週次4h）／2026年9月7日〜18日 定期オーバーホール（10稼働日 全停止）</t>
        </is>
      </c>
      <c r="O26" s="4" t="inlineStr">
        <is>
          <t>9月は前半2週が丸ごと使えない。オーバーホールは2年ごと・延期不可（生産技術課）</t>
        </is>
      </c>
    </row>
    <row r="27">
      <c r="A27" s="11" t="inlineStr">
        <is>
          <t>L-26</t>
        </is>
      </c>
      <c r="B27" s="4" t="inlineStr">
        <is>
          <t>コネクタ組立ライン7系列（防水形）</t>
        </is>
      </c>
      <c r="C27" s="4" t="inlineStr">
        <is>
          <t>第2工場D棟（コネクタ組立）</t>
        </is>
      </c>
      <c r="D27" s="11" t="inlineStr">
        <is>
          <t>2直</t>
        </is>
      </c>
      <c r="E27" s="12" t="n">
        <v>900</v>
      </c>
      <c r="F27" s="16" t="n">
        <v>0.83</v>
      </c>
      <c r="G27" s="16" t="n">
        <v>0.977</v>
      </c>
      <c r="H27" s="11" t="n">
        <v>2</v>
      </c>
      <c r="I27" s="14" t="n">
        <v>2026</v>
      </c>
      <c r="J27" s="4" t="inlineStr">
        <is>
          <t>DC-8016-W1</t>
        </is>
      </c>
      <c r="K27" s="15" t="n">
        <v>25</v>
      </c>
      <c r="L27" s="15" t="n">
        <v>0</v>
      </c>
      <c r="M27" s="4" t="inlineStr">
        <is>
          <t>J-407</t>
        </is>
      </c>
      <c r="N27" s="4" t="inlineStr">
        <is>
          <t>日曜（週次4h）</t>
        </is>
      </c>
      <c r="O27" s="4" t="inlineStr">
        <is>
          <t>2026年4月新設。立上げ中で歩留が計画値98.5%に未達。シールマット挿入部の調整が続いている</t>
        </is>
      </c>
    </row>
    <row r="28">
      <c r="A28" s="11" t="inlineStr">
        <is>
          <t>L-27</t>
        </is>
      </c>
      <c r="B28" s="4" t="inlineStr">
        <is>
          <t>多品種対応ライン1系列</t>
        </is>
      </c>
      <c r="C28" s="4" t="inlineStr">
        <is>
          <t>第1工場A棟（リレー組立）</t>
        </is>
      </c>
      <c r="D28" s="11" t="inlineStr">
        <is>
          <t>日勤</t>
        </is>
      </c>
      <c r="E28" s="12" t="n">
        <v>450</v>
      </c>
      <c r="F28" s="16" t="n">
        <v>0.74</v>
      </c>
      <c r="G28" s="16" t="n">
        <v>0.97</v>
      </c>
      <c r="H28" s="11" t="n">
        <v>3</v>
      </c>
      <c r="I28" s="14" t="n">
        <v>2005</v>
      </c>
      <c r="J28" s="4" t="inlineStr">
        <is>
          <t>DR-2412-00、DR-2424-00、DR-2412-H0、SV-1030-00、SV-1050-00</t>
        </is>
      </c>
      <c r="K28" s="15" t="n">
        <v>40</v>
      </c>
      <c r="L28" s="15" t="n">
        <v>120</v>
      </c>
      <c r="M28" s="4" t="inlineStr">
        <is>
          <t>J-901</t>
        </is>
      </c>
      <c r="N28" s="4" t="inlineStr">
        <is>
          <t>随時</t>
        </is>
      </c>
      <c r="O28" s="4" t="inlineStr">
        <is>
          <t>小ロット・スポット対応。段取が長く、繋ぐと能力が出ない</t>
        </is>
      </c>
    </row>
    <row r="29">
      <c r="A29" s="11" t="inlineStr">
        <is>
          <t>L-28</t>
        </is>
      </c>
      <c r="B29" s="4" t="inlineStr">
        <is>
          <t>多品種対応ライン2系列（試作兼用）</t>
        </is>
      </c>
      <c r="C29" s="4" t="inlineStr">
        <is>
          <t>第1工場A棟（リレー組立）</t>
        </is>
      </c>
      <c r="D29" s="11" t="inlineStr">
        <is>
          <t>日勤</t>
        </is>
      </c>
      <c r="E29" s="12" t="n">
        <v>450</v>
      </c>
      <c r="F29" s="16" t="n">
        <v>0.72</v>
      </c>
      <c r="G29" s="16" t="n">
        <v>0.9670000000000001</v>
      </c>
      <c r="H29" s="11" t="n">
        <v>3</v>
      </c>
      <c r="I29" s="14" t="n">
        <v>2005</v>
      </c>
      <c r="J29" s="4" t="inlineStr">
        <is>
          <t>DR-2412-00、DR-2424-00、SV-1030-00、SV-1050-00、SV-1050-S1、DP-6010-00、DC-8008-00、DC-8016-00</t>
        </is>
      </c>
      <c r="K29" s="15" t="n">
        <v>45</v>
      </c>
      <c r="L29" s="15" t="n">
        <v>150</v>
      </c>
      <c r="M29" s="4" t="inlineStr">
        <is>
          <t>J-902</t>
        </is>
      </c>
      <c r="N29" s="4" t="inlineStr">
        <is>
          <t>随時</t>
        </is>
      </c>
      <c r="O29" s="4" t="inlineStr">
        <is>
          <t>生産技術課の試作・DR3量産試作にも使う。月の3割は試作で埋まる（量産に当てにしない前提）。SV-1050-S1は治具J-118が無いため実際には流せない（設定だけ残っている）</t>
        </is>
      </c>
    </row>
  </sheetData>
  <autoFilter ref="A1:O29"/>
  <pageMargins left="0.75" right="0.75" top="1" bottom="1" header="0.5" footer="0.5"/>
  <pageSetup orientation="landscape" paperSize="12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M5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28" customWidth="1" min="3" max="3"/>
    <col width="7" customWidth="1" min="4" max="4"/>
    <col width="12" customWidth="1" min="5" max="5"/>
    <col width="11" customWidth="1" min="6" max="6"/>
    <col width="9" customWidth="1" min="7" max="7"/>
    <col width="9" customWidth="1" min="8" max="8"/>
    <col width="13" customWidth="1" min="9" max="9"/>
    <col width="13" customWidth="1" min="10" max="10"/>
    <col width="13" customWidth="1" min="11" max="11"/>
    <col width="10" customWidth="1" min="12" max="12"/>
    <col width="76" customWidth="1" min="13" max="13"/>
  </cols>
  <sheetData>
    <row r="1">
      <c r="A1" s="17" t="inlineStr">
        <is>
          <t>組立ライン × 機種　能力計算（2026年9月度）</t>
        </is>
      </c>
    </row>
    <row r="3">
      <c r="A3" s="10" t="inlineStr">
        <is>
          <t>ライン</t>
        </is>
      </c>
      <c r="B3" s="10" t="inlineStr">
        <is>
          <t>機種</t>
        </is>
      </c>
      <c r="C3" s="10" t="inlineStr">
        <is>
          <t>品名</t>
        </is>
      </c>
      <c r="D3" s="10" t="inlineStr">
        <is>
          <t>シフト</t>
        </is>
      </c>
      <c r="E3" s="10" t="inlineStr">
        <is>
          <t>実働時間(分)</t>
        </is>
      </c>
      <c r="F3" s="10" t="inlineStr">
        <is>
          <t>CT(秒/個)</t>
        </is>
      </c>
      <c r="G3" s="10" t="inlineStr">
        <is>
          <t>可動率</t>
        </is>
      </c>
      <c r="H3" s="10" t="inlineStr">
        <is>
          <t>歩留</t>
        </is>
      </c>
      <c r="I3" s="10" t="inlineStr">
        <is>
          <t>日当たり能力</t>
        </is>
      </c>
      <c r="J3" s="10" t="inlineStr">
        <is>
          <t>実効稼働日数</t>
        </is>
      </c>
      <c r="K3" s="10" t="inlineStr">
        <is>
          <t>月間能力</t>
        </is>
      </c>
      <c r="L3" s="10" t="inlineStr">
        <is>
          <t>停止日数</t>
        </is>
      </c>
      <c r="M3" s="10" t="inlineStr">
        <is>
          <t>備考</t>
        </is>
      </c>
    </row>
    <row r="4">
      <c r="A4" s="11" t="inlineStr">
        <is>
          <t>L-01</t>
        </is>
      </c>
      <c r="B4" s="11" t="inlineStr">
        <is>
          <t>DR-2412-00</t>
        </is>
      </c>
      <c r="C4" s="4" t="inlineStr">
        <is>
          <t>産業用リレー DR-2412形</t>
        </is>
      </c>
      <c r="D4" s="11" t="inlineStr">
        <is>
          <t>2直</t>
        </is>
      </c>
      <c r="E4" s="12" t="n">
        <v>900</v>
      </c>
      <c r="F4" s="18" t="n">
        <v>10.4</v>
      </c>
      <c r="G4" s="13" t="n">
        <v>0.88</v>
      </c>
      <c r="H4" s="13" t="n">
        <v>0.987</v>
      </c>
      <c r="I4" s="12">
        <f>INT(E4*60/F4*G4*H4)</f>
        <v/>
      </c>
      <c r="J4" s="19" t="n">
        <v>19.5</v>
      </c>
      <c r="K4" s="12">
        <f>INT(I4*J4)</f>
        <v/>
      </c>
      <c r="L4" s="19" t="n">
        <v>0</v>
      </c>
      <c r="M4" s="4" t="inlineStr"/>
    </row>
    <row r="5">
      <c r="A5" s="11" t="inlineStr">
        <is>
          <t>L-01</t>
        </is>
      </c>
      <c r="B5" s="11" t="inlineStr">
        <is>
          <t>DR-2424-00</t>
        </is>
      </c>
      <c r="C5" s="4" t="inlineStr">
        <is>
          <t>産業用リレー DR-2424形</t>
        </is>
      </c>
      <c r="D5" s="11" t="inlineStr">
        <is>
          <t>2直</t>
        </is>
      </c>
      <c r="E5" s="12" t="n">
        <v>900</v>
      </c>
      <c r="F5" s="18" t="n">
        <v>10.8</v>
      </c>
      <c r="G5" s="13" t="n">
        <v>0.88</v>
      </c>
      <c r="H5" s="13" t="n">
        <v>0.987</v>
      </c>
      <c r="I5" s="12">
        <f>INT(E5*60/F5*G5*H5)</f>
        <v/>
      </c>
      <c r="J5" s="19" t="n">
        <v>19.5</v>
      </c>
      <c r="K5" s="12">
        <f>INT(I5*J5)</f>
        <v/>
      </c>
      <c r="L5" s="19" t="n">
        <v>0</v>
      </c>
      <c r="M5" s="4" t="inlineStr"/>
    </row>
    <row r="6">
      <c r="A6" s="11" t="inlineStr">
        <is>
          <t>L-02</t>
        </is>
      </c>
      <c r="B6" s="11" t="inlineStr">
        <is>
          <t>DR-2412-00</t>
        </is>
      </c>
      <c r="C6" s="4" t="inlineStr">
        <is>
          <t>産業用リレー DR-2412形</t>
        </is>
      </c>
      <c r="D6" s="11" t="inlineStr">
        <is>
          <t>2直</t>
        </is>
      </c>
      <c r="E6" s="12" t="n">
        <v>900</v>
      </c>
      <c r="F6" s="18" t="n">
        <v>10.4</v>
      </c>
      <c r="G6" s="13" t="n">
        <v>0.87</v>
      </c>
      <c r="H6" s="13" t="n">
        <v>0.983</v>
      </c>
      <c r="I6" s="12">
        <f>INT(E6*60/F6*G6*H6)</f>
        <v/>
      </c>
      <c r="J6" s="19" t="n">
        <v>19.5</v>
      </c>
      <c r="K6" s="12">
        <f>INT(I6*J6)</f>
        <v/>
      </c>
      <c r="L6" s="19" t="n">
        <v>0</v>
      </c>
      <c r="M6" s="4" t="inlineStr"/>
    </row>
    <row r="7">
      <c r="A7" s="11" t="inlineStr">
        <is>
          <t>L-02</t>
        </is>
      </c>
      <c r="B7" s="11" t="inlineStr">
        <is>
          <t>DR-2424-00</t>
        </is>
      </c>
      <c r="C7" s="4" t="inlineStr">
        <is>
          <t>産業用リレー DR-2424形</t>
        </is>
      </c>
      <c r="D7" s="11" t="inlineStr">
        <is>
          <t>2直</t>
        </is>
      </c>
      <c r="E7" s="12" t="n">
        <v>900</v>
      </c>
      <c r="F7" s="18" t="n">
        <v>10.8</v>
      </c>
      <c r="G7" s="13" t="n">
        <v>0.87</v>
      </c>
      <c r="H7" s="13" t="n">
        <v>0.983</v>
      </c>
      <c r="I7" s="12">
        <f>INT(E7*60/F7*G7*H7)</f>
        <v/>
      </c>
      <c r="J7" s="19" t="n">
        <v>19.5</v>
      </c>
      <c r="K7" s="12">
        <f>INT(I7*J7)</f>
        <v/>
      </c>
      <c r="L7" s="19" t="n">
        <v>0</v>
      </c>
      <c r="M7" s="4" t="inlineStr"/>
    </row>
    <row r="8">
      <c r="A8" s="11" t="inlineStr">
        <is>
          <t>L-03</t>
        </is>
      </c>
      <c r="B8" s="11" t="inlineStr">
        <is>
          <t>DR-2412-00</t>
        </is>
      </c>
      <c r="C8" s="4" t="inlineStr">
        <is>
          <t>産業用リレー DR-2412形</t>
        </is>
      </c>
      <c r="D8" s="11" t="inlineStr">
        <is>
          <t>日勤</t>
        </is>
      </c>
      <c r="E8" s="12" t="n">
        <v>450</v>
      </c>
      <c r="F8" s="18" t="n">
        <v>13.8</v>
      </c>
      <c r="G8" s="13" t="n">
        <v>0.79</v>
      </c>
      <c r="H8" s="13" t="n">
        <v>0.973</v>
      </c>
      <c r="I8" s="12">
        <f>INT(E8*60/F8*G8*H8)</f>
        <v/>
      </c>
      <c r="J8" s="19" t="n">
        <v>19.5</v>
      </c>
      <c r="K8" s="12">
        <f>INT(I8*J8)</f>
        <v/>
      </c>
      <c r="L8" s="19" t="n">
        <v>0</v>
      </c>
      <c r="M8" s="4" t="inlineStr">
        <is>
          <t>最古参。チョコ停が多く可動率が上がらない。更新の稟議は3年連続で見送り</t>
        </is>
      </c>
    </row>
    <row r="9">
      <c r="A9" s="11" t="inlineStr">
        <is>
          <t>L-03</t>
        </is>
      </c>
      <c r="B9" s="11" t="inlineStr">
        <is>
          <t>DR-2424-00</t>
        </is>
      </c>
      <c r="C9" s="4" t="inlineStr">
        <is>
          <t>産業用リレー DR-2424形</t>
        </is>
      </c>
      <c r="D9" s="11" t="inlineStr">
        <is>
          <t>日勤</t>
        </is>
      </c>
      <c r="E9" s="12" t="n">
        <v>450</v>
      </c>
      <c r="F9" s="18" t="n">
        <v>14.2</v>
      </c>
      <c r="G9" s="13" t="n">
        <v>0.79</v>
      </c>
      <c r="H9" s="13" t="n">
        <v>0.973</v>
      </c>
      <c r="I9" s="12">
        <f>INT(E9*60/F9*G9*H9)</f>
        <v/>
      </c>
      <c r="J9" s="19" t="n">
        <v>19.5</v>
      </c>
      <c r="K9" s="12">
        <f>INT(I9*J9)</f>
        <v/>
      </c>
      <c r="L9" s="19" t="n">
        <v>0</v>
      </c>
      <c r="M9" s="4" t="inlineStr">
        <is>
          <t>最古参。チョコ停が多く可動率が上がらない。更新の稟議は3年連続で見送り</t>
        </is>
      </c>
    </row>
    <row r="10">
      <c r="A10" s="11" t="inlineStr">
        <is>
          <t>L-04</t>
        </is>
      </c>
      <c r="B10" s="11" t="inlineStr">
        <is>
          <t>DR-2412-00</t>
        </is>
      </c>
      <c r="C10" s="4" t="inlineStr">
        <is>
          <t>産業用リレー DR-2412形</t>
        </is>
      </c>
      <c r="D10" s="11" t="inlineStr">
        <is>
          <t>2直</t>
        </is>
      </c>
      <c r="E10" s="12" t="n">
        <v>900</v>
      </c>
      <c r="F10" s="18" t="n">
        <v>10</v>
      </c>
      <c r="G10" s="13" t="n">
        <v>0.9</v>
      </c>
      <c r="H10" s="13" t="n">
        <v>0.9890000000000001</v>
      </c>
      <c r="I10" s="12">
        <f>INT(E10*60/F10*G10*H10)</f>
        <v/>
      </c>
      <c r="J10" s="19" t="n">
        <v>19.5</v>
      </c>
      <c r="K10" s="12">
        <f>INT(I10*J10)</f>
        <v/>
      </c>
      <c r="L10" s="19" t="n">
        <v>0</v>
      </c>
      <c r="M10" s="4" t="inlineStr"/>
    </row>
    <row r="11">
      <c r="A11" s="11" t="inlineStr">
        <is>
          <t>L-04</t>
        </is>
      </c>
      <c r="B11" s="11" t="inlineStr">
        <is>
          <t>DR-2424-00</t>
        </is>
      </c>
      <c r="C11" s="4" t="inlineStr">
        <is>
          <t>産業用リレー DR-2424形</t>
        </is>
      </c>
      <c r="D11" s="11" t="inlineStr">
        <is>
          <t>2直</t>
        </is>
      </c>
      <c r="E11" s="12" t="n">
        <v>900</v>
      </c>
      <c r="F11" s="18" t="n">
        <v>10.4</v>
      </c>
      <c r="G11" s="13" t="n">
        <v>0.9</v>
      </c>
      <c r="H11" s="13" t="n">
        <v>0.9890000000000001</v>
      </c>
      <c r="I11" s="12">
        <f>INT(E11*60/F11*G11*H11)</f>
        <v/>
      </c>
      <c r="J11" s="19" t="n">
        <v>19.5</v>
      </c>
      <c r="K11" s="12">
        <f>INT(I11*J11)</f>
        <v/>
      </c>
      <c r="L11" s="19" t="n">
        <v>0</v>
      </c>
      <c r="M11" s="4" t="inlineStr"/>
    </row>
    <row r="12">
      <c r="A12" s="11" t="inlineStr">
        <is>
          <t>L-05</t>
        </is>
      </c>
      <c r="B12" s="11" t="inlineStr">
        <is>
          <t>DR-2412-00</t>
        </is>
      </c>
      <c r="C12" s="4" t="inlineStr">
        <is>
          <t>産業用リレー DR-2412形</t>
        </is>
      </c>
      <c r="D12" s="11" t="inlineStr">
        <is>
          <t>日勤</t>
        </is>
      </c>
      <c r="E12" s="12" t="n">
        <v>450</v>
      </c>
      <c r="F12" s="18" t="n">
        <v>9.800000000000001</v>
      </c>
      <c r="G12" s="13" t="n">
        <v>0.91</v>
      </c>
      <c r="H12" s="13" t="n">
        <v>0.99</v>
      </c>
      <c r="I12" s="12">
        <f>INT(E12*60/F12*G12*H12)</f>
        <v/>
      </c>
      <c r="J12" s="19" t="n">
        <v>19.5</v>
      </c>
      <c r="K12" s="12">
        <f>INT(I12*J12)</f>
        <v/>
      </c>
      <c r="L12" s="19" t="n">
        <v>0</v>
      </c>
      <c r="M12" s="4" t="inlineStr">
        <is>
          <t>DR-2412専用（機種切替の設定なし）</t>
        </is>
      </c>
    </row>
    <row r="13">
      <c r="A13" s="11" t="inlineStr">
        <is>
          <t>L-06</t>
        </is>
      </c>
      <c r="B13" s="11" t="inlineStr">
        <is>
          <t>DR-2424-00</t>
        </is>
      </c>
      <c r="C13" s="4" t="inlineStr">
        <is>
          <t>産業用リレー DR-2424形</t>
        </is>
      </c>
      <c r="D13" s="11" t="inlineStr">
        <is>
          <t>日勤</t>
        </is>
      </c>
      <c r="E13" s="12" t="n">
        <v>450</v>
      </c>
      <c r="F13" s="18" t="n">
        <v>10.2</v>
      </c>
      <c r="G13" s="13" t="n">
        <v>0.9</v>
      </c>
      <c r="H13" s="13" t="n">
        <v>0.988</v>
      </c>
      <c r="I13" s="12">
        <f>INT(E13*60/F13*G13*H13)</f>
        <v/>
      </c>
      <c r="J13" s="19" t="n">
        <v>19.5</v>
      </c>
      <c r="K13" s="12">
        <f>INT(I13*J13)</f>
        <v/>
      </c>
      <c r="L13" s="19" t="n">
        <v>0</v>
      </c>
      <c r="M13" s="4" t="inlineStr">
        <is>
          <t>DR-2424専用</t>
        </is>
      </c>
    </row>
    <row r="14">
      <c r="A14" s="11" t="inlineStr">
        <is>
          <t>L-07</t>
        </is>
      </c>
      <c r="B14" s="11" t="inlineStr">
        <is>
          <t>DR-2412-00</t>
        </is>
      </c>
      <c r="C14" s="4" t="inlineStr">
        <is>
          <t>産業用リレー DR-2412形</t>
        </is>
      </c>
      <c r="D14" s="11" t="inlineStr">
        <is>
          <t>日勤</t>
        </is>
      </c>
      <c r="E14" s="12" t="n">
        <v>450</v>
      </c>
      <c r="F14" s="18" t="n">
        <v>11.2</v>
      </c>
      <c r="G14" s="13" t="n">
        <v>0.86</v>
      </c>
      <c r="H14" s="13" t="n">
        <v>0.983</v>
      </c>
      <c r="I14" s="12">
        <f>INT(E14*60/F14*G14*H14)</f>
        <v/>
      </c>
      <c r="J14" s="19" t="n">
        <v>19.5</v>
      </c>
      <c r="K14" s="12">
        <f>INT(I14*J14)</f>
        <v/>
      </c>
      <c r="L14" s="19" t="n">
        <v>0</v>
      </c>
      <c r="M14" s="4" t="inlineStr">
        <is>
          <t>近隣住宅への騒音対策で20時以降は停止。2直に組めない（2018年の住民要望・総務部合意）</t>
        </is>
      </c>
    </row>
    <row r="15">
      <c r="A15" s="11" t="inlineStr">
        <is>
          <t>L-07</t>
        </is>
      </c>
      <c r="B15" s="11" t="inlineStr">
        <is>
          <t>DR-2424-00</t>
        </is>
      </c>
      <c r="C15" s="4" t="inlineStr">
        <is>
          <t>産業用リレー DR-2424形</t>
        </is>
      </c>
      <c r="D15" s="11" t="inlineStr">
        <is>
          <t>日勤</t>
        </is>
      </c>
      <c r="E15" s="12" t="n">
        <v>450</v>
      </c>
      <c r="F15" s="18" t="n">
        <v>11.6</v>
      </c>
      <c r="G15" s="13" t="n">
        <v>0.86</v>
      </c>
      <c r="H15" s="13" t="n">
        <v>0.983</v>
      </c>
      <c r="I15" s="12">
        <f>INT(E15*60/F15*G15*H15)</f>
        <v/>
      </c>
      <c r="J15" s="19" t="n">
        <v>19.5</v>
      </c>
      <c r="K15" s="12">
        <f>INT(I15*J15)</f>
        <v/>
      </c>
      <c r="L15" s="19" t="n">
        <v>0</v>
      </c>
      <c r="M15" s="4" t="inlineStr">
        <is>
          <t>近隣住宅への騒音対策で20時以降は停止。2直に組めない（2018年の住民要望・総務部合意）</t>
        </is>
      </c>
    </row>
    <row r="16">
      <c r="A16" s="11" t="inlineStr">
        <is>
          <t>L-08</t>
        </is>
      </c>
      <c r="B16" s="11" t="inlineStr">
        <is>
          <t>DR-2412-H0</t>
        </is>
      </c>
      <c r="C16" s="4" t="inlineStr">
        <is>
          <t>産業用リレー DR-2412H形</t>
        </is>
      </c>
      <c r="D16" s="11" t="inlineStr">
        <is>
          <t>日勤</t>
        </is>
      </c>
      <c r="E16" s="12" t="n">
        <v>450</v>
      </c>
      <c r="F16" s="18" t="n">
        <v>18</v>
      </c>
      <c r="G16" s="13" t="n">
        <v>0.84</v>
      </c>
      <c r="H16" s="13" t="n">
        <v>0.983</v>
      </c>
      <c r="I16" s="12">
        <f>INT(E16*60/F16*G16*H16)</f>
        <v/>
      </c>
      <c r="J16" s="19" t="n">
        <v>19.5</v>
      </c>
      <c r="K16" s="12">
        <f>INT(I16*J16)</f>
        <v/>
      </c>
      <c r="L16" s="19" t="n">
        <v>0</v>
      </c>
      <c r="M16" s="4" t="inlineStr">
        <is>
          <t>接点の溶着調整がシビア。立上げ後30分は全数検査（作業標準SOP-A08）</t>
        </is>
      </c>
    </row>
    <row r="17">
      <c r="A17" s="11" t="inlineStr">
        <is>
          <t>L-09</t>
        </is>
      </c>
      <c r="B17" s="11" t="inlineStr">
        <is>
          <t>SV-1030-00</t>
        </is>
      </c>
      <c r="C17" s="4" t="inlineStr">
        <is>
          <t>小型電磁弁 SV-1030形</t>
        </is>
      </c>
      <c r="D17" s="11" t="inlineStr">
        <is>
          <t>2直</t>
        </is>
      </c>
      <c r="E17" s="12" t="n">
        <v>900</v>
      </c>
      <c r="F17" s="18" t="n">
        <v>32</v>
      </c>
      <c r="G17" s="13" t="n">
        <v>0.88</v>
      </c>
      <c r="H17" s="13" t="n">
        <v>0.9840000000000001</v>
      </c>
      <c r="I17" s="12">
        <f>INT(E17*60/F17*G17*H17)</f>
        <v/>
      </c>
      <c r="J17" s="19" t="n">
        <v>19.5</v>
      </c>
      <c r="K17" s="12">
        <f>INT(I17*J17)</f>
        <v/>
      </c>
      <c r="L17" s="19" t="n">
        <v>0</v>
      </c>
      <c r="M17" s="4" t="inlineStr"/>
    </row>
    <row r="18">
      <c r="A18" s="11" t="inlineStr">
        <is>
          <t>L-10</t>
        </is>
      </c>
      <c r="B18" s="11" t="inlineStr">
        <is>
          <t>SV-1030-00</t>
        </is>
      </c>
      <c r="C18" s="4" t="inlineStr">
        <is>
          <t>小型電磁弁 SV-1030形</t>
        </is>
      </c>
      <c r="D18" s="11" t="inlineStr">
        <is>
          <t>日勤</t>
        </is>
      </c>
      <c r="E18" s="12" t="n">
        <v>450</v>
      </c>
      <c r="F18" s="18" t="n">
        <v>34</v>
      </c>
      <c r="G18" s="13" t="n">
        <v>0.85</v>
      </c>
      <c r="H18" s="13" t="n">
        <v>0.98</v>
      </c>
      <c r="I18" s="12">
        <f>INT(E18*60/F18*G18*H18)</f>
        <v/>
      </c>
      <c r="J18" s="19" t="n">
        <v>19.5</v>
      </c>
      <c r="K18" s="12">
        <f>INT(I18*J18)</f>
        <v/>
      </c>
      <c r="L18" s="19" t="n">
        <v>0</v>
      </c>
      <c r="M18" s="4" t="inlineStr"/>
    </row>
    <row r="19">
      <c r="A19" s="11" t="inlineStr">
        <is>
          <t>L-10</t>
        </is>
      </c>
      <c r="B19" s="11" t="inlineStr">
        <is>
          <t>SV-1050-00</t>
        </is>
      </c>
      <c r="C19" s="4" t="inlineStr">
        <is>
          <t>小型電磁弁 SV-1050形</t>
        </is>
      </c>
      <c r="D19" s="11" t="inlineStr">
        <is>
          <t>日勤</t>
        </is>
      </c>
      <c r="E19" s="12" t="n">
        <v>450</v>
      </c>
      <c r="F19" s="18" t="n">
        <v>42</v>
      </c>
      <c r="G19" s="13" t="n">
        <v>0.85</v>
      </c>
      <c r="H19" s="13" t="n">
        <v>0.98</v>
      </c>
      <c r="I19" s="12">
        <f>INT(E19*60/F19*G19*H19)</f>
        <v/>
      </c>
      <c r="J19" s="19" t="n">
        <v>19.5</v>
      </c>
      <c r="K19" s="12">
        <f>INT(I19*J19)</f>
        <v/>
      </c>
      <c r="L19" s="19" t="n">
        <v>0</v>
      </c>
      <c r="M19" s="4" t="inlineStr"/>
    </row>
    <row r="20">
      <c r="A20" s="11" t="inlineStr">
        <is>
          <t>L-11</t>
        </is>
      </c>
      <c r="B20" s="11" t="inlineStr">
        <is>
          <t>SV-1050-00</t>
        </is>
      </c>
      <c r="C20" s="4" t="inlineStr">
        <is>
          <t>小型電磁弁 SV-1050形</t>
        </is>
      </c>
      <c r="D20" s="11" t="inlineStr">
        <is>
          <t>2直</t>
        </is>
      </c>
      <c r="E20" s="12" t="n">
        <v>900</v>
      </c>
      <c r="F20" s="18" t="n">
        <v>41</v>
      </c>
      <c r="G20" s="13" t="n">
        <v>0.86</v>
      </c>
      <c r="H20" s="13" t="n">
        <v>0.9790000000000001</v>
      </c>
      <c r="I20" s="12">
        <f>INT(E20*60/F20*G20*H20)</f>
        <v/>
      </c>
      <c r="J20" s="19" t="n">
        <v>19.5</v>
      </c>
      <c r="K20" s="12">
        <f>INT(I20*J20)</f>
        <v/>
      </c>
      <c r="L20" s="19" t="n">
        <v>0</v>
      </c>
      <c r="M20" s="4" t="inlineStr">
        <is>
          <t>省電力形(SV-1050-S1)の専用治具J-118は全社に1セットのみ。S1はこのラインでしか流せない</t>
        </is>
      </c>
    </row>
    <row r="21">
      <c r="A21" s="11" t="inlineStr">
        <is>
          <t>L-11</t>
        </is>
      </c>
      <c r="B21" s="11" t="inlineStr">
        <is>
          <t>SV-1050-S1</t>
        </is>
      </c>
      <c r="C21" s="4" t="inlineStr">
        <is>
          <t>小型電磁弁 SV-1050S形</t>
        </is>
      </c>
      <c r="D21" s="11" t="inlineStr">
        <is>
          <t>2直</t>
        </is>
      </c>
      <c r="E21" s="12" t="n">
        <v>900</v>
      </c>
      <c r="F21" s="18" t="n">
        <v>55</v>
      </c>
      <c r="G21" s="13" t="n">
        <v>0.86</v>
      </c>
      <c r="H21" s="13" t="n">
        <v>0.9790000000000001</v>
      </c>
      <c r="I21" s="12">
        <f>INT(E21*60/F21*G21*H21)</f>
        <v/>
      </c>
      <c r="J21" s="19" t="n">
        <v>19.5</v>
      </c>
      <c r="K21" s="12">
        <f>INT(I21*J21)</f>
        <v/>
      </c>
      <c r="L21" s="19" t="n">
        <v>0</v>
      </c>
      <c r="M21" s="4" t="inlineStr">
        <is>
          <t>省電力形(SV-1050-S1)の専用治具J-118は全社に1セットのみ。S1はこのラインでしか流せない</t>
        </is>
      </c>
    </row>
    <row r="22">
      <c r="A22" s="11" t="inlineStr">
        <is>
          <t>L-12</t>
        </is>
      </c>
      <c r="B22" s="11" t="inlineStr">
        <is>
          <t>SV-1050-00</t>
        </is>
      </c>
      <c r="C22" s="4" t="inlineStr">
        <is>
          <t>小型電磁弁 SV-1050形</t>
        </is>
      </c>
      <c r="D22" s="11" t="inlineStr">
        <is>
          <t>日勤</t>
        </is>
      </c>
      <c r="E22" s="12" t="n">
        <v>450</v>
      </c>
      <c r="F22" s="18" t="n">
        <v>40</v>
      </c>
      <c r="G22" s="13" t="n">
        <v>0.87</v>
      </c>
      <c r="H22" s="13" t="n">
        <v>0.983</v>
      </c>
      <c r="I22" s="12">
        <f>INT(E22*60/F22*G22*H22)</f>
        <v/>
      </c>
      <c r="J22" s="19" t="n">
        <v>19.5</v>
      </c>
      <c r="K22" s="12">
        <f>INT(I22*J22)</f>
        <v/>
      </c>
      <c r="L22" s="19" t="n">
        <v>0</v>
      </c>
      <c r="M22" s="4" t="inlineStr"/>
    </row>
    <row r="23">
      <c r="A23" s="11" t="inlineStr">
        <is>
          <t>L-13</t>
        </is>
      </c>
      <c r="B23" s="11" t="inlineStr">
        <is>
          <t>SV-1030-00</t>
        </is>
      </c>
      <c r="C23" s="4" t="inlineStr">
        <is>
          <t>小型電磁弁 SV-1030形</t>
        </is>
      </c>
      <c r="D23" s="11" t="inlineStr">
        <is>
          <t>日勤</t>
        </is>
      </c>
      <c r="E23" s="12" t="n">
        <v>450</v>
      </c>
      <c r="F23" s="18" t="n">
        <v>38</v>
      </c>
      <c r="G23" s="13" t="n">
        <v>0.82</v>
      </c>
      <c r="H23" s="13" t="n">
        <v>0.975</v>
      </c>
      <c r="I23" s="12">
        <f>INT(E23*60/F23*G23*H23)</f>
        <v/>
      </c>
      <c r="J23" s="19" t="n">
        <v>19.5</v>
      </c>
      <c r="K23" s="12">
        <f>INT(I23*J23)</f>
        <v/>
      </c>
      <c r="L23" s="19" t="n">
        <v>0</v>
      </c>
      <c r="M23" s="4" t="inlineStr">
        <is>
          <t>半自動。人が3人つく</t>
        </is>
      </c>
    </row>
    <row r="24">
      <c r="A24" s="11" t="inlineStr">
        <is>
          <t>L-13</t>
        </is>
      </c>
      <c r="B24" s="11" t="inlineStr">
        <is>
          <t>SV-1050-00</t>
        </is>
      </c>
      <c r="C24" s="4" t="inlineStr">
        <is>
          <t>小型電磁弁 SV-1050形</t>
        </is>
      </c>
      <c r="D24" s="11" t="inlineStr">
        <is>
          <t>日勤</t>
        </is>
      </c>
      <c r="E24" s="12" t="n">
        <v>450</v>
      </c>
      <c r="F24" s="18" t="n">
        <v>46</v>
      </c>
      <c r="G24" s="13" t="n">
        <v>0.82</v>
      </c>
      <c r="H24" s="13" t="n">
        <v>0.975</v>
      </c>
      <c r="I24" s="12">
        <f>INT(E24*60/F24*G24*H24)</f>
        <v/>
      </c>
      <c r="J24" s="19" t="n">
        <v>19.5</v>
      </c>
      <c r="K24" s="12">
        <f>INT(I24*J24)</f>
        <v/>
      </c>
      <c r="L24" s="19" t="n">
        <v>0</v>
      </c>
      <c r="M24" s="4" t="inlineStr">
        <is>
          <t>半自動。人が3人つく</t>
        </is>
      </c>
    </row>
    <row r="25">
      <c r="A25" s="11" t="inlineStr">
        <is>
          <t>L-14</t>
        </is>
      </c>
      <c r="B25" s="11" t="inlineStr">
        <is>
          <t>SV-1050-00</t>
        </is>
      </c>
      <c r="C25" s="4" t="inlineStr">
        <is>
          <t>小型電磁弁 SV-1050形</t>
        </is>
      </c>
      <c r="D25" s="11" t="inlineStr">
        <is>
          <t>日勤</t>
        </is>
      </c>
      <c r="E25" s="12" t="n">
        <v>450</v>
      </c>
      <c r="F25" s="18" t="n">
        <v>39</v>
      </c>
      <c r="G25" s="13" t="n">
        <v>0.89</v>
      </c>
      <c r="H25" s="13" t="n">
        <v>0.983</v>
      </c>
      <c r="I25" s="12">
        <f>INT(E25*60/F25*G25*H25)</f>
        <v/>
      </c>
      <c r="J25" s="19" t="n">
        <v>19.5</v>
      </c>
      <c r="K25" s="12">
        <f>INT(I25*J25)</f>
        <v/>
      </c>
      <c r="L25" s="19" t="n">
        <v>0</v>
      </c>
      <c r="M25" s="4" t="inlineStr"/>
    </row>
    <row r="26">
      <c r="A26" s="11" t="inlineStr">
        <is>
          <t>L-15</t>
        </is>
      </c>
      <c r="B26" s="11" t="inlineStr">
        <is>
          <t>DP-6010-00</t>
        </is>
      </c>
      <c r="C26" s="4" t="inlineStr">
        <is>
          <t>圧力センサ DP-6010形</t>
        </is>
      </c>
      <c r="D26" s="11" t="inlineStr">
        <is>
          <t>日勤</t>
        </is>
      </c>
      <c r="E26" s="12" t="n">
        <v>450</v>
      </c>
      <c r="F26" s="18" t="n">
        <v>180</v>
      </c>
      <c r="G26" s="13" t="n">
        <v>0.84</v>
      </c>
      <c r="H26" s="13" t="n">
        <v>0.973</v>
      </c>
      <c r="I26" s="12">
        <f>INT(E26*60/F26*G26*H26)</f>
        <v/>
      </c>
      <c r="J26" s="19" t="n">
        <v>19.5</v>
      </c>
      <c r="K26" s="12">
        <f>INT(I26*J26)</f>
        <v/>
      </c>
      <c r="L26" s="19" t="n">
        <v>0</v>
      </c>
      <c r="M26" s="4" t="inlineStr">
        <is>
          <t>クリーンブース内（クラス10000）。入室前の更衣に1人15分</t>
        </is>
      </c>
    </row>
    <row r="27">
      <c r="A27" s="11" t="inlineStr">
        <is>
          <t>L-16</t>
        </is>
      </c>
      <c r="B27" s="11" t="inlineStr">
        <is>
          <t>DP-6100-00</t>
        </is>
      </c>
      <c r="C27" s="4" t="inlineStr">
        <is>
          <t>圧力センサ DP-6100形</t>
        </is>
      </c>
      <c r="D27" s="11" t="inlineStr">
        <is>
          <t>日勤</t>
        </is>
      </c>
      <c r="E27" s="12" t="n">
        <v>450</v>
      </c>
      <c r="F27" s="18" t="n">
        <v>210</v>
      </c>
      <c r="G27" s="13" t="n">
        <v>0.8100000000000001</v>
      </c>
      <c r="H27" s="13" t="n">
        <v>0.968</v>
      </c>
      <c r="I27" s="12">
        <f>INT(E27*60/F27*G27*H27)</f>
        <v/>
      </c>
      <c r="J27" s="19" t="n">
        <v>19.5</v>
      </c>
      <c r="K27" s="12">
        <f>INT(I27*J27)</f>
        <v/>
      </c>
      <c r="L27" s="19" t="n">
        <v>0</v>
      </c>
      <c r="M27" s="4" t="inlineStr">
        <is>
          <t>防爆形(DP-6100-E1)を流せる唯一のライン。締付トルクの自動記録装置つき。記録は10年保存（型式検定の条件）</t>
        </is>
      </c>
    </row>
    <row r="28">
      <c r="A28" s="11" t="inlineStr">
        <is>
          <t>L-16</t>
        </is>
      </c>
      <c r="B28" s="11" t="inlineStr">
        <is>
          <t>DP-6100-E1</t>
        </is>
      </c>
      <c r="C28" s="4" t="inlineStr">
        <is>
          <t>圧力センサ DP-6100E形</t>
        </is>
      </c>
      <c r="D28" s="11" t="inlineStr">
        <is>
          <t>日勤</t>
        </is>
      </c>
      <c r="E28" s="12" t="n">
        <v>450</v>
      </c>
      <c r="F28" s="18" t="n">
        <v>600</v>
      </c>
      <c r="G28" s="13" t="n">
        <v>0.8100000000000001</v>
      </c>
      <c r="H28" s="13" t="n">
        <v>0.968</v>
      </c>
      <c r="I28" s="12">
        <f>INT(E28*60/F28*G28*H28)</f>
        <v/>
      </c>
      <c r="J28" s="19" t="n">
        <v>19.5</v>
      </c>
      <c r="K28" s="12">
        <f>INT(I28*J28)</f>
        <v/>
      </c>
      <c r="L28" s="19" t="n">
        <v>0</v>
      </c>
      <c r="M28" s="4" t="inlineStr">
        <is>
          <t>防爆形(DP-6100-E1)を流せる唯一のライン。締付トルクの自動記録装置つき。記録は10年保存（型式検定の条件）</t>
        </is>
      </c>
    </row>
    <row r="29">
      <c r="A29" s="11" t="inlineStr">
        <is>
          <t>L-17</t>
        </is>
      </c>
      <c r="B29" s="11" t="inlineStr">
        <is>
          <t>DP-6010-00</t>
        </is>
      </c>
      <c r="C29" s="4" t="inlineStr">
        <is>
          <t>圧力センサ DP-6010形</t>
        </is>
      </c>
      <c r="D29" s="11" t="inlineStr">
        <is>
          <t>日勤</t>
        </is>
      </c>
      <c r="E29" s="12" t="n">
        <v>450</v>
      </c>
      <c r="F29" s="18" t="n">
        <v>190</v>
      </c>
      <c r="G29" s="13" t="n">
        <v>0.85</v>
      </c>
      <c r="H29" s="13" t="n">
        <v>0.978</v>
      </c>
      <c r="I29" s="12">
        <f>INT(E29*60/F29*G29*H29)</f>
        <v/>
      </c>
      <c r="J29" s="19" t="n">
        <v>19.5</v>
      </c>
      <c r="K29" s="12">
        <f>INT(I29*J29)</f>
        <v/>
      </c>
      <c r="L29" s="19" t="n">
        <v>0</v>
      </c>
      <c r="M29" s="4" t="inlineStr"/>
    </row>
    <row r="30">
      <c r="A30" s="11" t="inlineStr">
        <is>
          <t>L-17</t>
        </is>
      </c>
      <c r="B30" s="11" t="inlineStr">
        <is>
          <t>DP-6100-00</t>
        </is>
      </c>
      <c r="C30" s="4" t="inlineStr">
        <is>
          <t>圧力センサ DP-6100形</t>
        </is>
      </c>
      <c r="D30" s="11" t="inlineStr">
        <is>
          <t>日勤</t>
        </is>
      </c>
      <c r="E30" s="12" t="n">
        <v>450</v>
      </c>
      <c r="F30" s="18" t="n">
        <v>220</v>
      </c>
      <c r="G30" s="13" t="n">
        <v>0.85</v>
      </c>
      <c r="H30" s="13" t="n">
        <v>0.978</v>
      </c>
      <c r="I30" s="12">
        <f>INT(E30*60/F30*G30*H30)</f>
        <v/>
      </c>
      <c r="J30" s="19" t="n">
        <v>19.5</v>
      </c>
      <c r="K30" s="12">
        <f>INT(I30*J30)</f>
        <v/>
      </c>
      <c r="L30" s="19" t="n">
        <v>0</v>
      </c>
      <c r="M30" s="4" t="inlineStr"/>
    </row>
    <row r="31">
      <c r="A31" s="11" t="inlineStr">
        <is>
          <t>L-18</t>
        </is>
      </c>
      <c r="B31" s="11" t="inlineStr">
        <is>
          <t>DP-6010-00</t>
        </is>
      </c>
      <c r="C31" s="4" t="inlineStr">
        <is>
          <t>圧力センサ DP-6010形</t>
        </is>
      </c>
      <c r="D31" s="11" t="inlineStr">
        <is>
          <t>日勤</t>
        </is>
      </c>
      <c r="E31" s="12" t="n">
        <v>450</v>
      </c>
      <c r="F31" s="18" t="n">
        <v>165</v>
      </c>
      <c r="G31" s="13" t="n">
        <v>0.88</v>
      </c>
      <c r="H31" s="13" t="n">
        <v>0.981</v>
      </c>
      <c r="I31" s="12">
        <f>INT(E31*60/F31*G31*H31)</f>
        <v/>
      </c>
      <c r="J31" s="19" t="n">
        <v>19.5</v>
      </c>
      <c r="K31" s="12">
        <f>INT(I31*J31)</f>
        <v/>
      </c>
      <c r="L31" s="19" t="n">
        <v>0</v>
      </c>
      <c r="M31" s="4" t="inlineStr">
        <is>
          <t>自動化率が高く1人で回せる</t>
        </is>
      </c>
    </row>
    <row r="32">
      <c r="A32" s="11" t="inlineStr">
        <is>
          <t>L-19</t>
        </is>
      </c>
      <c r="B32" s="11" t="inlineStr">
        <is>
          <t>DP-6100-00</t>
        </is>
      </c>
      <c r="C32" s="4" t="inlineStr">
        <is>
          <t>圧力センサ DP-6100形</t>
        </is>
      </c>
      <c r="D32" s="11" t="inlineStr">
        <is>
          <t>日勤</t>
        </is>
      </c>
      <c r="E32" s="12" t="n">
        <v>450</v>
      </c>
      <c r="F32" s="18" t="n">
        <v>250</v>
      </c>
      <c r="G32" s="13" t="n">
        <v>0.8</v>
      </c>
      <c r="H32" s="13" t="n">
        <v>0.971</v>
      </c>
      <c r="I32" s="12">
        <f>INT(E32*60/F32*G32*H32)</f>
        <v/>
      </c>
      <c r="J32" s="19" t="n">
        <v>19.5</v>
      </c>
      <c r="K32" s="12">
        <f>INT(I32*J32)</f>
        <v/>
      </c>
      <c r="L32" s="19" t="n">
        <v>0</v>
      </c>
      <c r="M32" s="4" t="inlineStr"/>
    </row>
    <row r="33">
      <c r="A33" s="11" t="inlineStr">
        <is>
          <t>L-20</t>
        </is>
      </c>
      <c r="B33" s="11" t="inlineStr">
        <is>
          <t>DC-8008-00</t>
        </is>
      </c>
      <c r="C33" s="4" t="inlineStr">
        <is>
          <t>車載コネクタ DC-8008形</t>
        </is>
      </c>
      <c r="D33" s="11" t="inlineStr">
        <is>
          <t>3直</t>
        </is>
      </c>
      <c r="E33" s="12" t="n">
        <v>1260</v>
      </c>
      <c r="F33" s="18" t="n">
        <v>3.4</v>
      </c>
      <c r="G33" s="13" t="n">
        <v>0.92</v>
      </c>
      <c r="H33" s="13" t="n">
        <v>0.99</v>
      </c>
      <c r="I33" s="12">
        <f>INT(E33*60/F33*G33*H33)</f>
        <v/>
      </c>
      <c r="J33" s="19" t="n">
        <v>19.5</v>
      </c>
      <c r="K33" s="12">
        <f>INT(I33*J33)</f>
        <v/>
      </c>
      <c r="L33" s="19" t="n">
        <v>0</v>
      </c>
      <c r="M33" s="4" t="inlineStr"/>
    </row>
    <row r="34">
      <c r="A34" s="11" t="inlineStr">
        <is>
          <t>L-21</t>
        </is>
      </c>
      <c r="B34" s="11" t="inlineStr">
        <is>
          <t>DC-8008-00</t>
        </is>
      </c>
      <c r="C34" s="4" t="inlineStr">
        <is>
          <t>車載コネクタ DC-8008形</t>
        </is>
      </c>
      <c r="D34" s="11" t="inlineStr">
        <is>
          <t>3直</t>
        </is>
      </c>
      <c r="E34" s="12" t="n">
        <v>1260</v>
      </c>
      <c r="F34" s="18" t="n">
        <v>3.6</v>
      </c>
      <c r="G34" s="13" t="n">
        <v>0.91</v>
      </c>
      <c r="H34" s="13" t="n">
        <v>0.99</v>
      </c>
      <c r="I34" s="12">
        <f>INT(E34*60/F34*G34*H34)</f>
        <v/>
      </c>
      <c r="J34" s="19" t="n">
        <v>19.5</v>
      </c>
      <c r="K34" s="12">
        <f>INT(I34*J34)</f>
        <v/>
      </c>
      <c r="L34" s="19" t="n">
        <v>0</v>
      </c>
      <c r="M34" s="4" t="inlineStr">
        <is>
          <t>時差自動車工業向け専用枠。カンバン日次納入のため計画変更で止められない</t>
        </is>
      </c>
    </row>
    <row r="35">
      <c r="A35" s="11" t="inlineStr">
        <is>
          <t>L-21</t>
        </is>
      </c>
      <c r="B35" s="11" t="inlineStr">
        <is>
          <t>DC-8016-00</t>
        </is>
      </c>
      <c r="C35" s="4" t="inlineStr">
        <is>
          <t>車載コネクタ DC-8016形</t>
        </is>
      </c>
      <c r="D35" s="11" t="inlineStr">
        <is>
          <t>3直</t>
        </is>
      </c>
      <c r="E35" s="12" t="n">
        <v>1260</v>
      </c>
      <c r="F35" s="18" t="n">
        <v>5.4</v>
      </c>
      <c r="G35" s="13" t="n">
        <v>0.91</v>
      </c>
      <c r="H35" s="13" t="n">
        <v>0.99</v>
      </c>
      <c r="I35" s="12">
        <f>INT(E35*60/F35*G35*H35)</f>
        <v/>
      </c>
      <c r="J35" s="19" t="n">
        <v>19.5</v>
      </c>
      <c r="K35" s="12">
        <f>INT(I35*J35)</f>
        <v/>
      </c>
      <c r="L35" s="19" t="n">
        <v>0</v>
      </c>
      <c r="M35" s="4" t="inlineStr">
        <is>
          <t>時差自動車工業向け専用枠。カンバン日次納入のため計画変更で止められない</t>
        </is>
      </c>
    </row>
    <row r="36">
      <c r="A36" s="11" t="inlineStr">
        <is>
          <t>L-22</t>
        </is>
      </c>
      <c r="B36" s="11" t="inlineStr">
        <is>
          <t>DC-8016-00</t>
        </is>
      </c>
      <c r="C36" s="4" t="inlineStr">
        <is>
          <t>車載コネクタ DC-8016形</t>
        </is>
      </c>
      <c r="D36" s="11" t="inlineStr">
        <is>
          <t>3直</t>
        </is>
      </c>
      <c r="E36" s="12" t="n">
        <v>1260</v>
      </c>
      <c r="F36" s="18" t="n">
        <v>5</v>
      </c>
      <c r="G36" s="13" t="n">
        <v>0.92</v>
      </c>
      <c r="H36" s="13" t="n">
        <v>0.993</v>
      </c>
      <c r="I36" s="12">
        <f>INT(E36*60/F36*G36*H36)</f>
        <v/>
      </c>
      <c r="J36" s="19" t="n">
        <v>19.5</v>
      </c>
      <c r="K36" s="12">
        <f>INT(I36*J36)</f>
        <v/>
      </c>
      <c r="L36" s="19" t="n">
        <v>0</v>
      </c>
      <c r="M36" s="4" t="inlineStr">
        <is>
          <t>時差自動車工業向け専用枠。カンバン日次納入</t>
        </is>
      </c>
    </row>
    <row r="37">
      <c r="A37" s="11" t="inlineStr">
        <is>
          <t>L-23</t>
        </is>
      </c>
      <c r="B37" s="11" t="inlineStr">
        <is>
          <t>DC-8016-00</t>
        </is>
      </c>
      <c r="C37" s="4" t="inlineStr">
        <is>
          <t>車載コネクタ DC-8016形</t>
        </is>
      </c>
      <c r="D37" s="11" t="inlineStr">
        <is>
          <t>3直</t>
        </is>
      </c>
      <c r="E37" s="12" t="n">
        <v>1260</v>
      </c>
      <c r="F37" s="18" t="n">
        <v>5.3</v>
      </c>
      <c r="G37" s="13" t="n">
        <v>0.9</v>
      </c>
      <c r="H37" s="13" t="n">
        <v>0.99</v>
      </c>
      <c r="I37" s="12">
        <f>INT(E37*60/F37*G37*H37)</f>
        <v/>
      </c>
      <c r="J37" s="19" t="n">
        <v>19.5</v>
      </c>
      <c r="K37" s="12">
        <f>INT(I37*J37)</f>
        <v/>
      </c>
      <c r="L37" s="19" t="n">
        <v>0</v>
      </c>
      <c r="M37" s="4" t="inlineStr">
        <is>
          <t>時差自動車工業向け専用枠。カンバン日次納入</t>
        </is>
      </c>
    </row>
    <row r="38">
      <c r="A38" s="11" t="inlineStr">
        <is>
          <t>L-24</t>
        </is>
      </c>
      <c r="B38" s="11" t="inlineStr">
        <is>
          <t>DC-8008-00</t>
        </is>
      </c>
      <c r="C38" s="4" t="inlineStr">
        <is>
          <t>車載コネクタ DC-8008形</t>
        </is>
      </c>
      <c r="D38" s="11" t="inlineStr">
        <is>
          <t>2直</t>
        </is>
      </c>
      <c r="E38" s="12" t="n">
        <v>900</v>
      </c>
      <c r="F38" s="18" t="n">
        <v>4.2</v>
      </c>
      <c r="G38" s="13" t="n">
        <v>0.87</v>
      </c>
      <c r="H38" s="13" t="n">
        <v>0.985</v>
      </c>
      <c r="I38" s="12">
        <f>INT(E38*60/F38*G38*H38)</f>
        <v/>
      </c>
      <c r="J38" s="19" t="n">
        <v>19.5</v>
      </c>
      <c r="K38" s="12">
        <f>INT(I38*J38)</f>
        <v/>
      </c>
      <c r="L38" s="19" t="n">
        <v>0</v>
      </c>
      <c r="M38" s="4" t="inlineStr">
        <is>
          <t>市販流通分（大甘商事向け）の受け皿</t>
        </is>
      </c>
    </row>
    <row r="39">
      <c r="A39" s="11" t="inlineStr">
        <is>
          <t>L-24</t>
        </is>
      </c>
      <c r="B39" s="11" t="inlineStr">
        <is>
          <t>DC-8016-00</t>
        </is>
      </c>
      <c r="C39" s="4" t="inlineStr">
        <is>
          <t>車載コネクタ DC-8016形</t>
        </is>
      </c>
      <c r="D39" s="11" t="inlineStr">
        <is>
          <t>2直</t>
        </is>
      </c>
      <c r="E39" s="12" t="n">
        <v>900</v>
      </c>
      <c r="F39" s="18" t="n">
        <v>6.1</v>
      </c>
      <c r="G39" s="13" t="n">
        <v>0.87</v>
      </c>
      <c r="H39" s="13" t="n">
        <v>0.985</v>
      </c>
      <c r="I39" s="12">
        <f>INT(E39*60/F39*G39*H39)</f>
        <v/>
      </c>
      <c r="J39" s="19" t="n">
        <v>19.5</v>
      </c>
      <c r="K39" s="12">
        <f>INT(I39*J39)</f>
        <v/>
      </c>
      <c r="L39" s="19" t="n">
        <v>0</v>
      </c>
      <c r="M39" s="4" t="inlineStr">
        <is>
          <t>市販流通分（大甘商事向け）の受け皿</t>
        </is>
      </c>
    </row>
    <row r="40">
      <c r="A40" s="20" t="inlineStr">
        <is>
          <t>L-25</t>
        </is>
      </c>
      <c r="B40" s="20" t="inlineStr">
        <is>
          <t>DC-8016-00</t>
        </is>
      </c>
      <c r="C40" s="21" t="inlineStr">
        <is>
          <t>車載コネクタ DC-8016形</t>
        </is>
      </c>
      <c r="D40" s="20" t="inlineStr">
        <is>
          <t>2直</t>
        </is>
      </c>
      <c r="E40" s="22" t="n">
        <v>900</v>
      </c>
      <c r="F40" s="23" t="n">
        <v>5.6</v>
      </c>
      <c r="G40" s="24" t="n">
        <v>0.86</v>
      </c>
      <c r="H40" s="24" t="n">
        <v>0.9840000000000001</v>
      </c>
      <c r="I40" s="22">
        <f>INT(E40*60/F40*G40*H40)</f>
        <v/>
      </c>
      <c r="J40" s="25" t="n">
        <v>9.5</v>
      </c>
      <c r="K40" s="22">
        <f>INT(I40*J40)</f>
        <v/>
      </c>
      <c r="L40" s="25" t="n">
        <v>10</v>
      </c>
      <c r="M40" s="21" t="inlineStr">
        <is>
          <t>9月は前半2週が丸ごと使えない。オーバーホールは2年ごと・延期不可（生産技術課）</t>
        </is>
      </c>
    </row>
    <row r="41">
      <c r="A41" s="20" t="inlineStr">
        <is>
          <t>L-25</t>
        </is>
      </c>
      <c r="B41" s="20" t="inlineStr">
        <is>
          <t>DC-8016-W1</t>
        </is>
      </c>
      <c r="C41" s="21" t="inlineStr">
        <is>
          <t>車載コネクタ DC-8016W形</t>
        </is>
      </c>
      <c r="D41" s="20" t="inlineStr">
        <is>
          <t>2直</t>
        </is>
      </c>
      <c r="E41" s="22" t="n">
        <v>900</v>
      </c>
      <c r="F41" s="23" t="n">
        <v>7.4</v>
      </c>
      <c r="G41" s="24" t="n">
        <v>0.86</v>
      </c>
      <c r="H41" s="24" t="n">
        <v>0.9840000000000001</v>
      </c>
      <c r="I41" s="22">
        <f>INT(E41*60/F41*G41*H41)</f>
        <v/>
      </c>
      <c r="J41" s="25" t="n">
        <v>9.5</v>
      </c>
      <c r="K41" s="22">
        <f>INT(I41*J41)</f>
        <v/>
      </c>
      <c r="L41" s="25" t="n">
        <v>10</v>
      </c>
      <c r="M41" s="21" t="inlineStr">
        <is>
          <t>9月は前半2週が丸ごと使えない。オーバーホールは2年ごと・延期不可（生産技術課）</t>
        </is>
      </c>
    </row>
    <row r="42">
      <c r="A42" s="11" t="inlineStr">
        <is>
          <t>L-26</t>
        </is>
      </c>
      <c r="B42" s="11" t="inlineStr">
        <is>
          <t>DC-8016-W1</t>
        </is>
      </c>
      <c r="C42" s="4" t="inlineStr">
        <is>
          <t>車載コネクタ DC-8016W形</t>
        </is>
      </c>
      <c r="D42" s="11" t="inlineStr">
        <is>
          <t>2直</t>
        </is>
      </c>
      <c r="E42" s="12" t="n">
        <v>900</v>
      </c>
      <c r="F42" s="18" t="n">
        <v>6.8</v>
      </c>
      <c r="G42" s="13" t="n">
        <v>0.83</v>
      </c>
      <c r="H42" s="13" t="n">
        <v>0.977</v>
      </c>
      <c r="I42" s="12">
        <f>INT(E42*60/F42*G42*H42)</f>
        <v/>
      </c>
      <c r="J42" s="19" t="n">
        <v>19.5</v>
      </c>
      <c r="K42" s="12">
        <f>INT(I42*J42)</f>
        <v/>
      </c>
      <c r="L42" s="19" t="n">
        <v>0</v>
      </c>
      <c r="M42" s="4" t="inlineStr">
        <is>
          <t>2026年4月新設。立上げ中で歩留が計画値98.5%に未達。シールマット挿入部の調整が続いている</t>
        </is>
      </c>
    </row>
    <row r="43">
      <c r="A43" s="11" t="inlineStr">
        <is>
          <t>L-27</t>
        </is>
      </c>
      <c r="B43" s="11" t="inlineStr">
        <is>
          <t>DR-2412-00</t>
        </is>
      </c>
      <c r="C43" s="4" t="inlineStr">
        <is>
          <t>産業用リレー DR-2412形</t>
        </is>
      </c>
      <c r="D43" s="11" t="inlineStr">
        <is>
          <t>日勤</t>
        </is>
      </c>
      <c r="E43" s="12" t="n">
        <v>450</v>
      </c>
      <c r="F43" s="18" t="n">
        <v>18</v>
      </c>
      <c r="G43" s="13" t="n">
        <v>0.74</v>
      </c>
      <c r="H43" s="13" t="n">
        <v>0.97</v>
      </c>
      <c r="I43" s="12">
        <f>INT(E43*60/F43*G43*H43)</f>
        <v/>
      </c>
      <c r="J43" s="19" t="n">
        <v>19.5</v>
      </c>
      <c r="K43" s="12">
        <f>INT(I43*J43)</f>
        <v/>
      </c>
      <c r="L43" s="19" t="n">
        <v>0</v>
      </c>
      <c r="M43" s="4" t="inlineStr">
        <is>
          <t>小ロット・スポット対応。段取が長く、繋ぐと能力が出ない</t>
        </is>
      </c>
    </row>
    <row r="44">
      <c r="A44" s="11" t="inlineStr">
        <is>
          <t>L-27</t>
        </is>
      </c>
      <c r="B44" s="11" t="inlineStr">
        <is>
          <t>DR-2424-00</t>
        </is>
      </c>
      <c r="C44" s="4" t="inlineStr">
        <is>
          <t>産業用リレー DR-2424形</t>
        </is>
      </c>
      <c r="D44" s="11" t="inlineStr">
        <is>
          <t>日勤</t>
        </is>
      </c>
      <c r="E44" s="12" t="n">
        <v>450</v>
      </c>
      <c r="F44" s="18" t="n">
        <v>18.5</v>
      </c>
      <c r="G44" s="13" t="n">
        <v>0.74</v>
      </c>
      <c r="H44" s="13" t="n">
        <v>0.97</v>
      </c>
      <c r="I44" s="12">
        <f>INT(E44*60/F44*G44*H44)</f>
        <v/>
      </c>
      <c r="J44" s="19" t="n">
        <v>19.5</v>
      </c>
      <c r="K44" s="12">
        <f>INT(I44*J44)</f>
        <v/>
      </c>
      <c r="L44" s="19" t="n">
        <v>0</v>
      </c>
      <c r="M44" s="4" t="inlineStr">
        <is>
          <t>小ロット・スポット対応。段取が長く、繋ぐと能力が出ない</t>
        </is>
      </c>
    </row>
    <row r="45">
      <c r="A45" s="11" t="inlineStr">
        <is>
          <t>L-27</t>
        </is>
      </c>
      <c r="B45" s="11" t="inlineStr">
        <is>
          <t>DR-2412-H0</t>
        </is>
      </c>
      <c r="C45" s="4" t="inlineStr">
        <is>
          <t>産業用リレー DR-2412H形</t>
        </is>
      </c>
      <c r="D45" s="11" t="inlineStr">
        <is>
          <t>日勤</t>
        </is>
      </c>
      <c r="E45" s="12" t="n">
        <v>450</v>
      </c>
      <c r="F45" s="18" t="n">
        <v>26</v>
      </c>
      <c r="G45" s="13" t="n">
        <v>0.74</v>
      </c>
      <c r="H45" s="13" t="n">
        <v>0.97</v>
      </c>
      <c r="I45" s="12">
        <f>INT(E45*60/F45*G45*H45)</f>
        <v/>
      </c>
      <c r="J45" s="19" t="n">
        <v>19.5</v>
      </c>
      <c r="K45" s="12">
        <f>INT(I45*J45)</f>
        <v/>
      </c>
      <c r="L45" s="19" t="n">
        <v>0</v>
      </c>
      <c r="M45" s="4" t="inlineStr">
        <is>
          <t>小ロット・スポット対応。段取が長く、繋ぐと能力が出ない</t>
        </is>
      </c>
    </row>
    <row r="46">
      <c r="A46" s="11" t="inlineStr">
        <is>
          <t>L-27</t>
        </is>
      </c>
      <c r="B46" s="11" t="inlineStr">
        <is>
          <t>SV-1030-00</t>
        </is>
      </c>
      <c r="C46" s="4" t="inlineStr">
        <is>
          <t>小型電磁弁 SV-1030形</t>
        </is>
      </c>
      <c r="D46" s="11" t="inlineStr">
        <is>
          <t>日勤</t>
        </is>
      </c>
      <c r="E46" s="12" t="n">
        <v>450</v>
      </c>
      <c r="F46" s="18" t="n">
        <v>55</v>
      </c>
      <c r="G46" s="13" t="n">
        <v>0.74</v>
      </c>
      <c r="H46" s="13" t="n">
        <v>0.97</v>
      </c>
      <c r="I46" s="12">
        <f>INT(E46*60/F46*G46*H46)</f>
        <v/>
      </c>
      <c r="J46" s="19" t="n">
        <v>19.5</v>
      </c>
      <c r="K46" s="12">
        <f>INT(I46*J46)</f>
        <v/>
      </c>
      <c r="L46" s="19" t="n">
        <v>0</v>
      </c>
      <c r="M46" s="4" t="inlineStr">
        <is>
          <t>小ロット・スポット対応。段取が長く、繋ぐと能力が出ない</t>
        </is>
      </c>
    </row>
    <row r="47">
      <c r="A47" s="11" t="inlineStr">
        <is>
          <t>L-27</t>
        </is>
      </c>
      <c r="B47" s="11" t="inlineStr">
        <is>
          <t>SV-1050-00</t>
        </is>
      </c>
      <c r="C47" s="4" t="inlineStr">
        <is>
          <t>小型電磁弁 SV-1050形</t>
        </is>
      </c>
      <c r="D47" s="11" t="inlineStr">
        <is>
          <t>日勤</t>
        </is>
      </c>
      <c r="E47" s="12" t="n">
        <v>450</v>
      </c>
      <c r="F47" s="18" t="n">
        <v>68</v>
      </c>
      <c r="G47" s="13" t="n">
        <v>0.74</v>
      </c>
      <c r="H47" s="13" t="n">
        <v>0.97</v>
      </c>
      <c r="I47" s="12">
        <f>INT(E47*60/F47*G47*H47)</f>
        <v/>
      </c>
      <c r="J47" s="19" t="n">
        <v>19.5</v>
      </c>
      <c r="K47" s="12">
        <f>INT(I47*J47)</f>
        <v/>
      </c>
      <c r="L47" s="19" t="n">
        <v>0</v>
      </c>
      <c r="M47" s="4" t="inlineStr">
        <is>
          <t>小ロット・スポット対応。段取が長く、繋ぐと能力が出ない</t>
        </is>
      </c>
    </row>
    <row r="48">
      <c r="A48" s="11" t="inlineStr">
        <is>
          <t>L-28</t>
        </is>
      </c>
      <c r="B48" s="11" t="inlineStr">
        <is>
          <t>DR-2412-00</t>
        </is>
      </c>
      <c r="C48" s="4" t="inlineStr">
        <is>
          <t>産業用リレー DR-2412形</t>
        </is>
      </c>
      <c r="D48" s="11" t="inlineStr">
        <is>
          <t>日勤</t>
        </is>
      </c>
      <c r="E48" s="12" t="n">
        <v>450</v>
      </c>
      <c r="F48" s="18" t="n">
        <v>19</v>
      </c>
      <c r="G48" s="13" t="n">
        <v>0.72</v>
      </c>
      <c r="H48" s="13" t="n">
        <v>0.9670000000000001</v>
      </c>
      <c r="I48" s="12">
        <f>INT(E48*60/F48*G48*H48)</f>
        <v/>
      </c>
      <c r="J48" s="19" t="n">
        <v>19.5</v>
      </c>
      <c r="K48" s="12">
        <f>INT(I48*J48)</f>
        <v/>
      </c>
      <c r="L48" s="19" t="n">
        <v>0</v>
      </c>
      <c r="M48" s="4" t="inlineStr">
        <is>
          <t>生産技術課の試作・DR3量産試作にも使う。月の3割は試作で埋まる（量産に当てにしない前提）。SV-1050-S1は治具J-118が無いため実際には流せない（設定だけ残っている）</t>
        </is>
      </c>
    </row>
    <row r="49">
      <c r="A49" s="11" t="inlineStr">
        <is>
          <t>L-28</t>
        </is>
      </c>
      <c r="B49" s="11" t="inlineStr">
        <is>
          <t>DR-2424-00</t>
        </is>
      </c>
      <c r="C49" s="4" t="inlineStr">
        <is>
          <t>産業用リレー DR-2424形</t>
        </is>
      </c>
      <c r="D49" s="11" t="inlineStr">
        <is>
          <t>日勤</t>
        </is>
      </c>
      <c r="E49" s="12" t="n">
        <v>450</v>
      </c>
      <c r="F49" s="18" t="n">
        <v>19.5</v>
      </c>
      <c r="G49" s="13" t="n">
        <v>0.72</v>
      </c>
      <c r="H49" s="13" t="n">
        <v>0.9670000000000001</v>
      </c>
      <c r="I49" s="12">
        <f>INT(E49*60/F49*G49*H49)</f>
        <v/>
      </c>
      <c r="J49" s="19" t="n">
        <v>19.5</v>
      </c>
      <c r="K49" s="12">
        <f>INT(I49*J49)</f>
        <v/>
      </c>
      <c r="L49" s="19" t="n">
        <v>0</v>
      </c>
      <c r="M49" s="4" t="inlineStr">
        <is>
          <t>生産技術課の試作・DR3量産試作にも使う。月の3割は試作で埋まる（量産に当てにしない前提）。SV-1050-S1は治具J-118が無いため実際には流せない（設定だけ残っている）</t>
        </is>
      </c>
    </row>
    <row r="50">
      <c r="A50" s="11" t="inlineStr">
        <is>
          <t>L-28</t>
        </is>
      </c>
      <c r="B50" s="11" t="inlineStr">
        <is>
          <t>SV-1030-00</t>
        </is>
      </c>
      <c r="C50" s="4" t="inlineStr">
        <is>
          <t>小型電磁弁 SV-1030形</t>
        </is>
      </c>
      <c r="D50" s="11" t="inlineStr">
        <is>
          <t>日勤</t>
        </is>
      </c>
      <c r="E50" s="12" t="n">
        <v>450</v>
      </c>
      <c r="F50" s="18" t="n">
        <v>58</v>
      </c>
      <c r="G50" s="13" t="n">
        <v>0.72</v>
      </c>
      <c r="H50" s="13" t="n">
        <v>0.9670000000000001</v>
      </c>
      <c r="I50" s="12">
        <f>INT(E50*60/F50*G50*H50)</f>
        <v/>
      </c>
      <c r="J50" s="19" t="n">
        <v>19.5</v>
      </c>
      <c r="K50" s="12">
        <f>INT(I50*J50)</f>
        <v/>
      </c>
      <c r="L50" s="19" t="n">
        <v>0</v>
      </c>
      <c r="M50" s="4" t="inlineStr">
        <is>
          <t>生産技術課の試作・DR3量産試作にも使う。月の3割は試作で埋まる（量産に当てにしない前提）。SV-1050-S1は治具J-118が無いため実際には流せない（設定だけ残っている）</t>
        </is>
      </c>
    </row>
    <row r="51">
      <c r="A51" s="11" t="inlineStr">
        <is>
          <t>L-28</t>
        </is>
      </c>
      <c r="B51" s="11" t="inlineStr">
        <is>
          <t>SV-1050-00</t>
        </is>
      </c>
      <c r="C51" s="4" t="inlineStr">
        <is>
          <t>小型電磁弁 SV-1050形</t>
        </is>
      </c>
      <c r="D51" s="11" t="inlineStr">
        <is>
          <t>日勤</t>
        </is>
      </c>
      <c r="E51" s="12" t="n">
        <v>450</v>
      </c>
      <c r="F51" s="18" t="n">
        <v>72</v>
      </c>
      <c r="G51" s="13" t="n">
        <v>0.72</v>
      </c>
      <c r="H51" s="13" t="n">
        <v>0.9670000000000001</v>
      </c>
      <c r="I51" s="12">
        <f>INT(E51*60/F51*G51*H51)</f>
        <v/>
      </c>
      <c r="J51" s="19" t="n">
        <v>19.5</v>
      </c>
      <c r="K51" s="12">
        <f>INT(I51*J51)</f>
        <v/>
      </c>
      <c r="L51" s="19" t="n">
        <v>0</v>
      </c>
      <c r="M51" s="4" t="inlineStr">
        <is>
          <t>生産技術課の試作・DR3量産試作にも使う。月の3割は試作で埋まる（量産に当てにしない前提）。SV-1050-S1は治具J-118が無いため実際には流せない（設定だけ残っている）</t>
        </is>
      </c>
    </row>
    <row r="52">
      <c r="A52" s="11" t="inlineStr">
        <is>
          <t>L-28</t>
        </is>
      </c>
      <c r="B52" s="11" t="inlineStr">
        <is>
          <t>SV-1050-S1</t>
        </is>
      </c>
      <c r="C52" s="4" t="inlineStr">
        <is>
          <t>小型電磁弁 SV-1050S形</t>
        </is>
      </c>
      <c r="D52" s="11" t="inlineStr">
        <is>
          <t>日勤</t>
        </is>
      </c>
      <c r="E52" s="12" t="n">
        <v>450</v>
      </c>
      <c r="F52" s="18" t="n">
        <v>88</v>
      </c>
      <c r="G52" s="13" t="n">
        <v>0.72</v>
      </c>
      <c r="H52" s="13" t="n">
        <v>0.9670000000000001</v>
      </c>
      <c r="I52" s="12">
        <f>INT(E52*60/F52*G52*H52)</f>
        <v/>
      </c>
      <c r="J52" s="19" t="n">
        <v>19.5</v>
      </c>
      <c r="K52" s="12">
        <f>INT(I52*J52)</f>
        <v/>
      </c>
      <c r="L52" s="19" t="n">
        <v>0</v>
      </c>
      <c r="M52" s="4" t="inlineStr">
        <is>
          <t>生産技術課の試作・DR3量産試作にも使う。月の3割は試作で埋まる（量産に当てにしない前提）。SV-1050-S1は治具J-118が無いため実際には流せない（設定だけ残っている）</t>
        </is>
      </c>
    </row>
    <row r="53">
      <c r="A53" s="11" t="inlineStr">
        <is>
          <t>L-28</t>
        </is>
      </c>
      <c r="B53" s="11" t="inlineStr">
        <is>
          <t>DP-6010-00</t>
        </is>
      </c>
      <c r="C53" s="4" t="inlineStr">
        <is>
          <t>圧力センサ DP-6010形</t>
        </is>
      </c>
      <c r="D53" s="11" t="inlineStr">
        <is>
          <t>日勤</t>
        </is>
      </c>
      <c r="E53" s="12" t="n">
        <v>450</v>
      </c>
      <c r="F53" s="18" t="n">
        <v>320</v>
      </c>
      <c r="G53" s="13" t="n">
        <v>0.72</v>
      </c>
      <c r="H53" s="13" t="n">
        <v>0.9670000000000001</v>
      </c>
      <c r="I53" s="12">
        <f>INT(E53*60/F53*G53*H53)</f>
        <v/>
      </c>
      <c r="J53" s="19" t="n">
        <v>19.5</v>
      </c>
      <c r="K53" s="12">
        <f>INT(I53*J53)</f>
        <v/>
      </c>
      <c r="L53" s="19" t="n">
        <v>0</v>
      </c>
      <c r="M53" s="4" t="inlineStr">
        <is>
          <t>生産技術課の試作・DR3量産試作にも使う。月の3割は試作で埋まる（量産に当てにしない前提）。SV-1050-S1は治具J-118が無いため実際には流せない（設定だけ残っている）</t>
        </is>
      </c>
    </row>
    <row r="54">
      <c r="A54" s="11" t="inlineStr">
        <is>
          <t>L-28</t>
        </is>
      </c>
      <c r="B54" s="11" t="inlineStr">
        <is>
          <t>DC-8008-00</t>
        </is>
      </c>
      <c r="C54" s="4" t="inlineStr">
        <is>
          <t>車載コネクタ DC-8008形</t>
        </is>
      </c>
      <c r="D54" s="11" t="inlineStr">
        <is>
          <t>日勤</t>
        </is>
      </c>
      <c r="E54" s="12" t="n">
        <v>450</v>
      </c>
      <c r="F54" s="18" t="n">
        <v>8.5</v>
      </c>
      <c r="G54" s="13" t="n">
        <v>0.72</v>
      </c>
      <c r="H54" s="13" t="n">
        <v>0.9670000000000001</v>
      </c>
      <c r="I54" s="12">
        <f>INT(E54*60/F54*G54*H54)</f>
        <v/>
      </c>
      <c r="J54" s="19" t="n">
        <v>19.5</v>
      </c>
      <c r="K54" s="12">
        <f>INT(I54*J54)</f>
        <v/>
      </c>
      <c r="L54" s="19" t="n">
        <v>0</v>
      </c>
      <c r="M54" s="4" t="inlineStr">
        <is>
          <t>生産技術課の試作・DR3量産試作にも使う。月の3割は試作で埋まる（量産に当てにしない前提）。SV-1050-S1は治具J-118が無いため実際には流せない（設定だけ残っている）</t>
        </is>
      </c>
    </row>
    <row r="55">
      <c r="A55" s="11" t="inlineStr">
        <is>
          <t>L-28</t>
        </is>
      </c>
      <c r="B55" s="11" t="inlineStr">
        <is>
          <t>DC-8016-00</t>
        </is>
      </c>
      <c r="C55" s="4" t="inlineStr">
        <is>
          <t>車載コネクタ DC-8016形</t>
        </is>
      </c>
      <c r="D55" s="11" t="inlineStr">
        <is>
          <t>日勤</t>
        </is>
      </c>
      <c r="E55" s="12" t="n">
        <v>450</v>
      </c>
      <c r="F55" s="18" t="n">
        <v>12</v>
      </c>
      <c r="G55" s="13" t="n">
        <v>0.72</v>
      </c>
      <c r="H55" s="13" t="n">
        <v>0.9670000000000001</v>
      </c>
      <c r="I55" s="12">
        <f>INT(E55*60/F55*G55*H55)</f>
        <v/>
      </c>
      <c r="J55" s="19" t="n">
        <v>19.5</v>
      </c>
      <c r="K55" s="12">
        <f>INT(I55*J55)</f>
        <v/>
      </c>
      <c r="L55" s="19" t="n">
        <v>0</v>
      </c>
      <c r="M55" s="4" t="inlineStr">
        <is>
          <t>生産技術課の試作・DR3量産試作にも使う。月の3割は試作で埋まる（量産に当てにしない前提）。SV-1050-S1は治具J-118が無いため実際には流せない（設定だけ残っている）</t>
        </is>
      </c>
    </row>
  </sheetData>
  <autoFilter ref="A3:M55"/>
  <pageMargins left="0.75" right="0.75" top="1" bottom="1" header="0.5" footer="0.5"/>
  <pageSetup orientation="landscape" paperSize="12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S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30" customWidth="1" min="3" max="3"/>
    <col width="30" customWidth="1" min="4" max="4"/>
    <col width="46" customWidth="1" min="5" max="5"/>
    <col width="9" customWidth="1" min="6" max="6"/>
    <col width="24" customWidth="1" min="7" max="7"/>
    <col width="12" customWidth="1" min="8" max="8"/>
    <col width="7" customWidth="1" min="9" max="9"/>
    <col width="12" customWidth="1" min="10" max="10"/>
    <col width="9" customWidth="1" min="11" max="11"/>
    <col width="9" customWidth="1" min="12" max="12"/>
    <col width="13" customWidth="1" min="13" max="13"/>
    <col width="13" customWidth="1" min="14" max="14"/>
    <col width="13" customWidth="1" min="15" max="15"/>
    <col width="10" customWidth="1" min="16" max="16"/>
    <col width="8" customWidth="1" min="17" max="17"/>
    <col width="46" customWidth="1" min="18" max="18"/>
    <col width="90" customWidth="1" min="19" max="19"/>
  </cols>
  <sheetData>
    <row r="1">
      <c r="A1" s="10" t="inlineStr">
        <is>
          <t>設備</t>
        </is>
      </c>
      <c r="B1" s="10" t="inlineStr">
        <is>
          <t>名称</t>
        </is>
      </c>
      <c r="C1" s="10" t="inlineStr">
        <is>
          <t>設置場所</t>
        </is>
      </c>
      <c r="D1" s="10" t="inlineStr">
        <is>
          <t>対応品目</t>
        </is>
      </c>
      <c r="E1" s="10" t="inlineStr">
        <is>
          <t>対応品名</t>
        </is>
      </c>
      <c r="F1" s="10" t="inlineStr">
        <is>
          <t>能力</t>
        </is>
      </c>
      <c r="G1" s="10" t="inlineStr">
        <is>
          <t>単位</t>
        </is>
      </c>
      <c r="H1" s="10" t="inlineStr">
        <is>
          <t>同時取り数</t>
        </is>
      </c>
      <c r="I1" s="10" t="inlineStr">
        <is>
          <t>シフト</t>
        </is>
      </c>
      <c r="J1" s="10" t="inlineStr">
        <is>
          <t>実働時間(分)</t>
        </is>
      </c>
      <c r="K1" s="10" t="inlineStr">
        <is>
          <t>可動率</t>
        </is>
      </c>
      <c r="L1" s="10" t="inlineStr">
        <is>
          <t>歩留</t>
        </is>
      </c>
      <c r="M1" s="10" t="inlineStr">
        <is>
          <t>日当たり能力</t>
        </is>
      </c>
      <c r="N1" s="10" t="inlineStr">
        <is>
          <t>実効稼働日数</t>
        </is>
      </c>
      <c r="O1" s="10" t="inlineStr">
        <is>
          <t>月間能力</t>
        </is>
      </c>
      <c r="P1" s="10" t="inlineStr">
        <is>
          <t>段取(分)</t>
        </is>
      </c>
      <c r="Q1" s="10" t="inlineStr">
        <is>
          <t>導入年</t>
        </is>
      </c>
      <c r="R1" s="10" t="inlineStr">
        <is>
          <t>保全</t>
        </is>
      </c>
      <c r="S1" s="10" t="inlineStr">
        <is>
          <t>備考</t>
        </is>
      </c>
    </row>
    <row r="2">
      <c r="A2" s="11" t="inlineStr">
        <is>
          <t>PR-01</t>
        </is>
      </c>
      <c r="B2" s="4" t="inlineStr">
        <is>
          <t>高速プレス 60t</t>
        </is>
      </c>
      <c r="C2" s="4" t="inlineStr">
        <is>
          <t>第1工場 前工程エリア（プレス・成形・巻線）</t>
        </is>
      </c>
      <c r="D2" s="4" t="inlineStr">
        <is>
          <t>P-5001-00</t>
        </is>
      </c>
      <c r="E2" s="4" t="inlineStr">
        <is>
          <t>メス端子 0.64</t>
        </is>
      </c>
      <c r="F2" s="26" t="n">
        <v>400</v>
      </c>
      <c r="G2" s="4" t="inlineStr">
        <is>
          <t>SPM（打/分）</t>
        </is>
      </c>
      <c r="H2" s="15" t="n">
        <v>4</v>
      </c>
      <c r="I2" s="11" t="inlineStr">
        <is>
          <t>2直</t>
        </is>
      </c>
      <c r="J2" s="12" t="n">
        <v>900</v>
      </c>
      <c r="K2" s="13" t="n">
        <v>0.89</v>
      </c>
      <c r="L2" s="13" t="n">
        <v>0.993</v>
      </c>
      <c r="M2" s="12">
        <f>INT(F2*H2*J2*K2*L2)</f>
        <v/>
      </c>
      <c r="N2" s="19" t="n">
        <v>19.5</v>
      </c>
      <c r="O2" s="12">
        <f>INT(M2*N2)</f>
        <v/>
      </c>
      <c r="P2" s="15" t="n">
        <v>120</v>
      </c>
      <c r="Q2" s="14" t="n">
        <v>2018</v>
      </c>
      <c r="R2" s="4" t="inlineStr">
        <is>
          <t>毎月第1土曜</t>
        </is>
      </c>
      <c r="S2" s="4" t="inlineStr">
        <is>
          <t>4列同時打ち。端子は連続帯材（フープ）で出て、次工程はめっき(PL-01)へリールのまま渡る</t>
        </is>
      </c>
    </row>
    <row r="3">
      <c r="A3" s="11" t="inlineStr">
        <is>
          <t>PR-02</t>
        </is>
      </c>
      <c r="B3" s="4" t="inlineStr">
        <is>
          <t>プレス 45t</t>
        </is>
      </c>
      <c r="C3" s="4" t="inlineStr">
        <is>
          <t>第1工場 前工程エリア（プレス・成形・巻線）</t>
        </is>
      </c>
      <c r="D3" s="4" t="inlineStr">
        <is>
          <t>P-4104-00、P-4202-00、P-4206-00</t>
        </is>
      </c>
      <c r="E3" s="4" t="inlineStr">
        <is>
          <t>コイル端子、固定接点端子、固定接点端子（高容量）</t>
        </is>
      </c>
      <c r="F3" s="26" t="n">
        <v>200</v>
      </c>
      <c r="G3" s="4" t="inlineStr">
        <is>
          <t>SPM（打/分）</t>
        </is>
      </c>
      <c r="H3" s="15" t="n">
        <v>2</v>
      </c>
      <c r="I3" s="11" t="inlineStr">
        <is>
          <t>日勤</t>
        </is>
      </c>
      <c r="J3" s="12" t="n">
        <v>450</v>
      </c>
      <c r="K3" s="13" t="n">
        <v>0.86</v>
      </c>
      <c r="L3" s="13" t="n">
        <v>0.991</v>
      </c>
      <c r="M3" s="12">
        <f>INT(F3*H3*J3*K3*L3)</f>
        <v/>
      </c>
      <c r="N3" s="19" t="n">
        <v>19.5</v>
      </c>
      <c r="O3" s="12">
        <f>INT(M3*N3)</f>
        <v/>
      </c>
      <c r="P3" s="15" t="n">
        <v>90</v>
      </c>
      <c r="Q3" s="14" t="n">
        <v>2010</v>
      </c>
      <c r="R3" s="4" t="inlineStr">
        <is>
          <t>毎月第1土曜</t>
        </is>
      </c>
      <c r="S3" s="4" t="inlineStr"/>
    </row>
    <row r="4">
      <c r="A4" s="11" t="inlineStr">
        <is>
          <t>PR-03</t>
        </is>
      </c>
      <c r="B4" s="4" t="inlineStr">
        <is>
          <t>プレス 45t</t>
        </is>
      </c>
      <c r="C4" s="4" t="inlineStr">
        <is>
          <t>第1工場 前工程エリア（プレス・成形・巻線）</t>
        </is>
      </c>
      <c r="D4" s="4" t="inlineStr">
        <is>
          <t>P-4201-00、P-4205-00</t>
        </is>
      </c>
      <c r="E4" s="4" t="inlineStr">
        <is>
          <t>可動接点ばね、可動接点ばね（高容量）</t>
        </is>
      </c>
      <c r="F4" s="26" t="n">
        <v>180</v>
      </c>
      <c r="G4" s="4" t="inlineStr">
        <is>
          <t>SPM（打/分）</t>
        </is>
      </c>
      <c r="H4" s="15" t="n">
        <v>1</v>
      </c>
      <c r="I4" s="11" t="inlineStr">
        <is>
          <t>日勤</t>
        </is>
      </c>
      <c r="J4" s="12" t="n">
        <v>450</v>
      </c>
      <c r="K4" s="13" t="n">
        <v>0.85</v>
      </c>
      <c r="L4" s="13" t="n">
        <v>0.988</v>
      </c>
      <c r="M4" s="12">
        <f>INT(F4*H4*J4*K4*L4)</f>
        <v/>
      </c>
      <c r="N4" s="19" t="n">
        <v>19.5</v>
      </c>
      <c r="O4" s="12">
        <f>INT(M4*N4)</f>
        <v/>
      </c>
      <c r="P4" s="15" t="n">
        <v>90</v>
      </c>
      <c r="Q4" s="14" t="n">
        <v>2010</v>
      </c>
      <c r="R4" s="4" t="inlineStr">
        <is>
          <t>毎月第1土曜</t>
        </is>
      </c>
      <c r="S4" s="4" t="inlineStr">
        <is>
          <t>ばね材は湿度で寸法が動く。梅雨時は歩留が落ちる</t>
        </is>
      </c>
    </row>
    <row r="5">
      <c r="A5" s="11" t="inlineStr">
        <is>
          <t>PR-04</t>
        </is>
      </c>
      <c r="B5" s="4" t="inlineStr">
        <is>
          <t>プレス 25t（予備・試作）</t>
        </is>
      </c>
      <c r="C5" s="4" t="inlineStr">
        <is>
          <t>第1工場 前工程エリア（プレス・成形・巻線）</t>
        </is>
      </c>
      <c r="D5" s="4" t="inlineStr">
        <is>
          <t>P-4104-00、P-4202-00</t>
        </is>
      </c>
      <c r="E5" s="4" t="inlineStr">
        <is>
          <t>コイル端子、固定接点端子</t>
        </is>
      </c>
      <c r="F5" s="26" t="n">
        <v>100</v>
      </c>
      <c r="G5" s="4" t="inlineStr">
        <is>
          <t>SPM（打/分）</t>
        </is>
      </c>
      <c r="H5" s="15" t="n">
        <v>1</v>
      </c>
      <c r="I5" s="11" t="inlineStr">
        <is>
          <t>日勤</t>
        </is>
      </c>
      <c r="J5" s="12" t="n">
        <v>450</v>
      </c>
      <c r="K5" s="13" t="n">
        <v>0.7</v>
      </c>
      <c r="L5" s="13" t="n">
        <v>0.98</v>
      </c>
      <c r="M5" s="12">
        <f>INT(F5*H5*J5*K5*L5)</f>
        <v/>
      </c>
      <c r="N5" s="19" t="n">
        <v>19.5</v>
      </c>
      <c r="O5" s="12">
        <f>INT(M5*N5)</f>
        <v/>
      </c>
      <c r="P5" s="15" t="n">
        <v>150</v>
      </c>
      <c r="Q5" s="14" t="n">
        <v>1994</v>
      </c>
      <c r="R5" s="4" t="inlineStr">
        <is>
          <t>随時</t>
        </is>
      </c>
      <c r="S5" s="4" t="inlineStr">
        <is>
          <t>予備機。段取が長く常用しない</t>
        </is>
      </c>
    </row>
    <row r="6">
      <c r="A6" s="11" t="inlineStr">
        <is>
          <t>IM-01</t>
        </is>
      </c>
      <c r="B6" s="4" t="inlineStr">
        <is>
          <t>射出成形機 150t</t>
        </is>
      </c>
      <c r="C6" s="4" t="inlineStr">
        <is>
          <t>第1工場 前工程エリア（プレス・成形・巻線）</t>
        </is>
      </c>
      <c r="D6" s="4" t="inlineStr">
        <is>
          <t>P-4301-00、P-4401-00、P-4403-00</t>
        </is>
      </c>
      <c r="E6" s="4" t="inlineStr">
        <is>
          <t>ベース（PBT）、ケース（PC）、ケース（PC・H形）</t>
        </is>
      </c>
      <c r="F6" s="26" t="n">
        <v>8</v>
      </c>
      <c r="G6" s="4" t="inlineStr">
        <is>
          <t>ショット/分</t>
        </is>
      </c>
      <c r="H6" s="15" t="n">
        <v>8</v>
      </c>
      <c r="I6" s="11" t="inlineStr">
        <is>
          <t>2直</t>
        </is>
      </c>
      <c r="J6" s="12" t="n">
        <v>900</v>
      </c>
      <c r="K6" s="13" t="n">
        <v>0.84</v>
      </c>
      <c r="L6" s="13" t="n">
        <v>0.986</v>
      </c>
      <c r="M6" s="12">
        <f>INT(F6*H6*J6*K6*L6)</f>
        <v/>
      </c>
      <c r="N6" s="19" t="n">
        <v>19.5</v>
      </c>
      <c r="O6" s="12">
        <f>INT(M6*N6)</f>
        <v/>
      </c>
      <c r="P6" s="15" t="n">
        <v>180</v>
      </c>
      <c r="Q6" s="14" t="n">
        <v>2013</v>
      </c>
      <c r="R6" s="4" t="inlineStr">
        <is>
          <t>毎月第1土曜</t>
        </is>
      </c>
      <c r="S6" s="4" t="inlineStr">
        <is>
          <t>金型交換に3時間。1日に2品種以上は回せない</t>
        </is>
      </c>
    </row>
    <row r="7">
      <c r="A7" s="11" t="inlineStr">
        <is>
          <t>IM-02</t>
        </is>
      </c>
      <c r="B7" s="4" t="inlineStr">
        <is>
          <t>射出成形機 100t</t>
        </is>
      </c>
      <c r="C7" s="4" t="inlineStr">
        <is>
          <t>第1工場 前工程エリア（プレス・成形・巻線）</t>
        </is>
      </c>
      <c r="D7" s="4" t="inlineStr">
        <is>
          <t>P-4101-00、P-4204-00、P-5102-00、P-5104-00</t>
        </is>
      </c>
      <c r="E7" s="4" t="inlineStr">
        <is>
          <t>ボビン（PBT）、カード（可動子）、リテーナ（8極）、リテーナ（16極）</t>
        </is>
      </c>
      <c r="F7" s="26" t="n">
        <v>10</v>
      </c>
      <c r="G7" s="4" t="inlineStr">
        <is>
          <t>ショット/分</t>
        </is>
      </c>
      <c r="H7" s="15" t="n">
        <v>16</v>
      </c>
      <c r="I7" s="11" t="inlineStr">
        <is>
          <t>2直</t>
        </is>
      </c>
      <c r="J7" s="12" t="n">
        <v>900</v>
      </c>
      <c r="K7" s="13" t="n">
        <v>0.87</v>
      </c>
      <c r="L7" s="13" t="n">
        <v>0.9890000000000001</v>
      </c>
      <c r="M7" s="12">
        <f>INT(F7*H7*J7*K7*L7)</f>
        <v/>
      </c>
      <c r="N7" s="19" t="n">
        <v>19.5</v>
      </c>
      <c r="O7" s="12">
        <f>INT(M7*N7)</f>
        <v/>
      </c>
      <c r="P7" s="15" t="n">
        <v>150</v>
      </c>
      <c r="Q7" s="14" t="n">
        <v>2016</v>
      </c>
      <c r="R7" s="4" t="inlineStr">
        <is>
          <t>毎月第1土曜</t>
        </is>
      </c>
      <c r="S7" s="4" t="inlineStr"/>
    </row>
    <row r="8">
      <c r="A8" s="20" t="inlineStr">
        <is>
          <t>IM-03</t>
        </is>
      </c>
      <c r="B8" s="21" t="inlineStr">
        <is>
          <t>射出成形機 180t</t>
        </is>
      </c>
      <c r="C8" s="21" t="inlineStr">
        <is>
          <t>第1工場 前工程エリア（プレス・成形・巻線）</t>
        </is>
      </c>
      <c r="D8" s="21" t="inlineStr">
        <is>
          <t>P-5101-00、P-5103-00、P-5005-00、P-5006-00</t>
        </is>
      </c>
      <c r="E8" s="21" t="inlineStr">
        <is>
          <t>ハウジング（8極）、ハウジング（16極）、一次インサート（8極）、一次インサート（16極）</t>
        </is>
      </c>
      <c r="F8" s="27" t="n">
        <v>8</v>
      </c>
      <c r="G8" s="21" t="inlineStr">
        <is>
          <t>ショット/分</t>
        </is>
      </c>
      <c r="H8" s="28" t="n">
        <v>16</v>
      </c>
      <c r="I8" s="20" t="inlineStr">
        <is>
          <t>3直</t>
        </is>
      </c>
      <c r="J8" s="22" t="n">
        <v>1260</v>
      </c>
      <c r="K8" s="24" t="n">
        <v>0.83</v>
      </c>
      <c r="L8" s="24" t="n">
        <v>0.9840000000000001</v>
      </c>
      <c r="M8" s="22">
        <f>INT(F8*H8*J8*K8*L8)</f>
        <v/>
      </c>
      <c r="N8" s="25" t="n">
        <v>16.5</v>
      </c>
      <c r="O8" s="22">
        <f>INT(M8*N8)</f>
        <v/>
      </c>
      <c r="P8" s="28" t="n">
        <v>200</v>
      </c>
      <c r="Q8" s="29" t="n">
        <v>2014</v>
      </c>
      <c r="R8" s="21" t="inlineStr">
        <is>
          <t>毎月第1土曜／2026年9月2日〜4日 金型メンテのため停止（3稼働日）</t>
        </is>
      </c>
      <c r="S8" s="21" t="inlineStr">
        <is>
          <t>コネクタ系ハウジング・インサートの唯一の成形機。3直フル稼働で稼働率89%（余裕なし）。ここが止まるとDC全機種が止まる。単一障害点として2025年上期の内部監査で指摘済み・対策は設備更新（2027年度要求中）待ち</t>
        </is>
      </c>
    </row>
    <row r="9">
      <c r="A9" s="11" t="inlineStr">
        <is>
          <t>IM-04</t>
        </is>
      </c>
      <c r="B9" s="4" t="inlineStr">
        <is>
          <t>射出成形機 100t</t>
        </is>
      </c>
      <c r="C9" s="4" t="inlineStr">
        <is>
          <t>第1工場 前工程エリア（プレス・成形・巻線）</t>
        </is>
      </c>
      <c r="D9" s="4" t="inlineStr">
        <is>
          <t>P-4501-00</t>
        </is>
      </c>
      <c r="E9" s="4" t="inlineStr">
        <is>
          <t>ボビン（SV用）</t>
        </is>
      </c>
      <c r="F9" s="26" t="n">
        <v>9</v>
      </c>
      <c r="G9" s="4" t="inlineStr">
        <is>
          <t>ショット/分</t>
        </is>
      </c>
      <c r="H9" s="15" t="n">
        <v>4</v>
      </c>
      <c r="I9" s="11" t="inlineStr">
        <is>
          <t>日勤</t>
        </is>
      </c>
      <c r="J9" s="12" t="n">
        <v>450</v>
      </c>
      <c r="K9" s="13" t="n">
        <v>0.86</v>
      </c>
      <c r="L9" s="13" t="n">
        <v>0.987</v>
      </c>
      <c r="M9" s="12">
        <f>INT(F9*H9*J9*K9*L9)</f>
        <v/>
      </c>
      <c r="N9" s="19" t="n">
        <v>19.5</v>
      </c>
      <c r="O9" s="12">
        <f>INT(M9*N9)</f>
        <v/>
      </c>
      <c r="P9" s="15" t="n">
        <v>150</v>
      </c>
      <c r="Q9" s="14" t="n">
        <v>2016</v>
      </c>
      <c r="R9" s="4" t="inlineStr">
        <is>
          <t>毎月第1土曜</t>
        </is>
      </c>
      <c r="S9" s="4" t="inlineStr"/>
    </row>
    <row r="10">
      <c r="A10" s="11" t="inlineStr">
        <is>
          <t>IM-05</t>
        </is>
      </c>
      <c r="B10" s="4" t="inlineStr">
        <is>
          <t>ゴム成形機（加硫）</t>
        </is>
      </c>
      <c r="C10" s="4" t="inlineStr">
        <is>
          <t>第1工場 前工程エリア（プレス・成形・巻線）</t>
        </is>
      </c>
      <c r="D10" s="4" t="inlineStr">
        <is>
          <t>P-4601-00、P-4604-00</t>
        </is>
      </c>
      <c r="E10" s="4" t="inlineStr">
        <is>
          <t>弁体（NBR）、弁体（NBR・5ポート）</t>
        </is>
      </c>
      <c r="F10" s="26" t="n">
        <v>0.33</v>
      </c>
      <c r="G10" s="4" t="inlineStr">
        <is>
          <t>ショット/分（加硫3分）</t>
        </is>
      </c>
      <c r="H10" s="15" t="n">
        <v>32</v>
      </c>
      <c r="I10" s="11" t="inlineStr">
        <is>
          <t>日勤</t>
        </is>
      </c>
      <c r="J10" s="12" t="n">
        <v>450</v>
      </c>
      <c r="K10" s="13" t="n">
        <v>0.82</v>
      </c>
      <c r="L10" s="13" t="n">
        <v>0.972</v>
      </c>
      <c r="M10" s="12">
        <f>INT(F10*H10*J10*K10*L10)</f>
        <v/>
      </c>
      <c r="N10" s="19" t="n">
        <v>19.5</v>
      </c>
      <c r="O10" s="12">
        <f>INT(M10*N10)</f>
        <v/>
      </c>
      <c r="P10" s="15" t="n">
        <v>120</v>
      </c>
      <c r="Q10" s="14" t="n">
        <v>2011</v>
      </c>
      <c r="R10" s="4" t="inlineStr">
        <is>
          <t>毎月第1土曜</t>
        </is>
      </c>
      <c r="S10" s="4" t="inlineStr">
        <is>
          <t>32個取り。加硫3分。成形後24時間の安定化が必要で、成形した翌日でないと組立に流せない</t>
        </is>
      </c>
    </row>
    <row r="11">
      <c r="A11" s="11" t="inlineStr">
        <is>
          <t>WD-01</t>
        </is>
      </c>
      <c r="B11" s="4" t="inlineStr">
        <is>
          <t>自動巻線機1号機</t>
        </is>
      </c>
      <c r="C11" s="4" t="inlineStr">
        <is>
          <t>第1工場 前工程エリア（プレス・成形・巻線）</t>
        </is>
      </c>
      <c r="D11" s="4" t="inlineStr">
        <is>
          <t>U-3110-00、U-3111-00</t>
        </is>
      </c>
      <c r="E11" s="4" t="inlineStr">
        <is>
          <t>コイル組立（DC12V）、コイル組立（DC24V）</t>
        </is>
      </c>
      <c r="F11" s="26" t="n">
        <v>1.33</v>
      </c>
      <c r="G11" s="4" t="inlineStr">
        <is>
          <t>個/分（45秒/個）</t>
        </is>
      </c>
      <c r="H11" s="15" t="n">
        <v>16</v>
      </c>
      <c r="I11" s="11" t="inlineStr">
        <is>
          <t>2直</t>
        </is>
      </c>
      <c r="J11" s="12" t="n">
        <v>900</v>
      </c>
      <c r="K11" s="13" t="n">
        <v>0.85</v>
      </c>
      <c r="L11" s="13" t="n">
        <v>0.982</v>
      </c>
      <c r="M11" s="12">
        <f>INT(F11*H11*J11*K11*L11)</f>
        <v/>
      </c>
      <c r="N11" s="19" t="n">
        <v>19.5</v>
      </c>
      <c r="O11" s="12">
        <f>INT(M11*N11)</f>
        <v/>
      </c>
      <c r="P11" s="15" t="n">
        <v>60</v>
      </c>
      <c r="Q11" s="14" t="n">
        <v>2015</v>
      </c>
      <c r="R11" s="4" t="inlineStr">
        <is>
          <t>毎月第1土曜</t>
        </is>
      </c>
      <c r="S11" s="4" t="inlineStr">
        <is>
          <t>16軸同時巻線</t>
        </is>
      </c>
    </row>
    <row r="12">
      <c r="A12" s="11" t="inlineStr">
        <is>
          <t>WD-02</t>
        </is>
      </c>
      <c r="B12" s="4" t="inlineStr">
        <is>
          <t>自動巻線機2号機</t>
        </is>
      </c>
      <c r="C12" s="4" t="inlineStr">
        <is>
          <t>第1工場 前工程エリア（プレス・成形・巻線）</t>
        </is>
      </c>
      <c r="D12" s="4" t="inlineStr">
        <is>
          <t>U-3110-00、U-3111-00</t>
        </is>
      </c>
      <c r="E12" s="4" t="inlineStr">
        <is>
          <t>コイル組立（DC12V）、コイル組立（DC24V）</t>
        </is>
      </c>
      <c r="F12" s="26" t="n">
        <v>1.33</v>
      </c>
      <c r="G12" s="4" t="inlineStr">
        <is>
          <t>個/分（45秒/個）</t>
        </is>
      </c>
      <c r="H12" s="15" t="n">
        <v>16</v>
      </c>
      <c r="I12" s="11" t="inlineStr">
        <is>
          <t>2直</t>
        </is>
      </c>
      <c r="J12" s="12" t="n">
        <v>900</v>
      </c>
      <c r="K12" s="13" t="n">
        <v>0.84</v>
      </c>
      <c r="L12" s="13" t="n">
        <v>0.98</v>
      </c>
      <c r="M12" s="12">
        <f>INT(F12*H12*J12*K12*L12)</f>
        <v/>
      </c>
      <c r="N12" s="19" t="n">
        <v>19.5</v>
      </c>
      <c r="O12" s="12">
        <f>INT(M12*N12)</f>
        <v/>
      </c>
      <c r="P12" s="15" t="n">
        <v>60</v>
      </c>
      <c r="Q12" s="14" t="n">
        <v>2015</v>
      </c>
      <c r="R12" s="4" t="inlineStr">
        <is>
          <t>毎月第1土曜</t>
        </is>
      </c>
      <c r="S12" s="4" t="inlineStr">
        <is>
          <t>16軸同時巻線。1号機より1軸あたりの断線が多い</t>
        </is>
      </c>
    </row>
    <row r="13">
      <c r="A13" s="11" t="inlineStr">
        <is>
          <t>WD-03</t>
        </is>
      </c>
      <c r="B13" s="4" t="inlineStr">
        <is>
          <t>自動巻線機3号機（SV用）</t>
        </is>
      </c>
      <c r="C13" s="4" t="inlineStr">
        <is>
          <t>第1工場 前工程エリア（プレス・成形・巻線）</t>
        </is>
      </c>
      <c r="D13" s="4" t="inlineStr">
        <is>
          <t>U-3201-00、U-3202-00</t>
        </is>
      </c>
      <c r="E13" s="4" t="inlineStr">
        <is>
          <t>ソレノイド組立（標準）、ソレノイド組立（省電力）</t>
        </is>
      </c>
      <c r="F13" s="26" t="n">
        <v>0.8</v>
      </c>
      <c r="G13" s="4" t="inlineStr">
        <is>
          <t>個/分（75秒/個）</t>
        </is>
      </c>
      <c r="H13" s="15" t="n">
        <v>12</v>
      </c>
      <c r="I13" s="11" t="inlineStr">
        <is>
          <t>日勤</t>
        </is>
      </c>
      <c r="J13" s="12" t="n">
        <v>450</v>
      </c>
      <c r="K13" s="13" t="n">
        <v>0.83</v>
      </c>
      <c r="L13" s="13" t="n">
        <v>0.978</v>
      </c>
      <c r="M13" s="12">
        <f>INT(F13*H13*J13*K13*L13)</f>
        <v/>
      </c>
      <c r="N13" s="19" t="n">
        <v>19.5</v>
      </c>
      <c r="O13" s="12">
        <f>INT(M13*N13)</f>
        <v/>
      </c>
      <c r="P13" s="15" t="n">
        <v>75</v>
      </c>
      <c r="Q13" s="14" t="n">
        <v>2012</v>
      </c>
      <c r="R13" s="4" t="inlineStr">
        <is>
          <t>毎月第1土曜</t>
        </is>
      </c>
      <c r="S13" s="4" t="inlineStr">
        <is>
          <t>省電力形(U-3202)は着磁工程が外注。往復5日みておく必要がある</t>
        </is>
      </c>
    </row>
    <row r="14">
      <c r="A14" s="11" t="inlineStr">
        <is>
          <t>DK-01</t>
        </is>
      </c>
      <c r="B14" s="4" t="inlineStr">
        <is>
          <t>ダイカストマシン 135t</t>
        </is>
      </c>
      <c r="C14" s="4" t="inlineStr">
        <is>
          <t>第3工場（ダイカスト・めっき）</t>
        </is>
      </c>
      <c r="D14" s="4" t="inlineStr">
        <is>
          <t>P-4701-00</t>
        </is>
      </c>
      <c r="E14" s="4" t="inlineStr">
        <is>
          <t>ボディ（ADC12・3ポート）</t>
        </is>
      </c>
      <c r="F14" s="26" t="n">
        <v>1.2</v>
      </c>
      <c r="G14" s="4" t="inlineStr">
        <is>
          <t>ショット/分（50秒）</t>
        </is>
      </c>
      <c r="H14" s="15" t="n">
        <v>4</v>
      </c>
      <c r="I14" s="11" t="inlineStr">
        <is>
          <t>2直</t>
        </is>
      </c>
      <c r="J14" s="12" t="n">
        <v>900</v>
      </c>
      <c r="K14" s="13" t="n">
        <v>0.78</v>
      </c>
      <c r="L14" s="13" t="n">
        <v>0.9640000000000001</v>
      </c>
      <c r="M14" s="12">
        <f>INT(F14*H14*J14*K14*L14)</f>
        <v/>
      </c>
      <c r="N14" s="19" t="n">
        <v>19.5</v>
      </c>
      <c r="O14" s="12">
        <f>INT(M14*N14)</f>
        <v/>
      </c>
      <c r="P14" s="15" t="n">
        <v>240</v>
      </c>
      <c r="Q14" s="14" t="n">
        <v>2008</v>
      </c>
      <c r="R14" s="4" t="inlineStr">
        <is>
          <t>毎月第1・第3土曜</t>
        </is>
      </c>
      <c r="S14" s="4" t="inlineStr">
        <is>
          <t>湯漏れによる停止が月2〜3回。歩留は鋳巣の内部欠陥込み</t>
        </is>
      </c>
    </row>
    <row r="15">
      <c r="A15" s="11" t="inlineStr">
        <is>
          <t>DK-02</t>
        </is>
      </c>
      <c r="B15" s="4" t="inlineStr">
        <is>
          <t>ダイカストマシン 200t</t>
        </is>
      </c>
      <c r="C15" s="4" t="inlineStr">
        <is>
          <t>第3工場（ダイカスト・めっき）</t>
        </is>
      </c>
      <c r="D15" s="4" t="inlineStr">
        <is>
          <t>P-4704-00</t>
        </is>
      </c>
      <c r="E15" s="4" t="inlineStr">
        <is>
          <t>ボディ（ADC12・5ポート）</t>
        </is>
      </c>
      <c r="F15" s="26" t="n">
        <v>1</v>
      </c>
      <c r="G15" s="4" t="inlineStr">
        <is>
          <t>ショット/分（60秒）</t>
        </is>
      </c>
      <c r="H15" s="15" t="n">
        <v>4</v>
      </c>
      <c r="I15" s="11" t="inlineStr">
        <is>
          <t>2直</t>
        </is>
      </c>
      <c r="J15" s="12" t="n">
        <v>900</v>
      </c>
      <c r="K15" s="13" t="n">
        <v>0.76</v>
      </c>
      <c r="L15" s="13" t="n">
        <v>0.958</v>
      </c>
      <c r="M15" s="12">
        <f>INT(F15*H15*J15*K15*L15)</f>
        <v/>
      </c>
      <c r="N15" s="19" t="n">
        <v>19.5</v>
      </c>
      <c r="O15" s="12">
        <f>INT(M15*N15)</f>
        <v/>
      </c>
      <c r="P15" s="15" t="n">
        <v>240</v>
      </c>
      <c r="Q15" s="14" t="n">
        <v>2006</v>
      </c>
      <c r="R15" s="4" t="inlineStr">
        <is>
          <t>毎月第1・第3土曜</t>
        </is>
      </c>
      <c r="S15" s="4" t="inlineStr"/>
    </row>
    <row r="16">
      <c r="A16" s="11" t="inlineStr">
        <is>
          <t>PL-01</t>
        </is>
      </c>
      <c r="B16" s="4" t="inlineStr">
        <is>
          <t>めっきライン（錫・銀）</t>
        </is>
      </c>
      <c r="C16" s="4" t="inlineStr">
        <is>
          <t>第3工場（ダイカスト・めっき）</t>
        </is>
      </c>
      <c r="D16" s="4" t="inlineStr">
        <is>
          <t>P-5001-00</t>
        </is>
      </c>
      <c r="E16" s="4" t="inlineStr">
        <is>
          <t>メス端子 0.64</t>
        </is>
      </c>
      <c r="F16" s="26" t="n">
        <v>3000</v>
      </c>
      <c r="G16" s="4" t="inlineStr">
        <is>
          <t>個/分（フープ連続めっき 18万個/時）</t>
        </is>
      </c>
      <c r="H16" s="15" t="n">
        <v>1</v>
      </c>
      <c r="I16" s="11" t="inlineStr">
        <is>
          <t>2直</t>
        </is>
      </c>
      <c r="J16" s="12" t="n">
        <v>900</v>
      </c>
      <c r="K16" s="13" t="n">
        <v>0.88</v>
      </c>
      <c r="L16" s="13" t="n">
        <v>0.995</v>
      </c>
      <c r="M16" s="12">
        <f>INT(F16*H16*J16*K16*L16)</f>
        <v/>
      </c>
      <c r="N16" s="19" t="n">
        <v>19.5</v>
      </c>
      <c r="O16" s="12">
        <f>INT(M16*N16)</f>
        <v/>
      </c>
      <c r="P16" s="15" t="n">
        <v>90</v>
      </c>
      <c r="Q16" s="14" t="n">
        <v>2017</v>
      </c>
      <c r="R16" s="4" t="inlineStr">
        <is>
          <t>毎月第1土曜＋浴管理（週次分析）</t>
        </is>
      </c>
      <c r="S16" s="4" t="inlineStr">
        <is>
          <t>シアン浴。特定化学物質障害予防規則・水質汚濁防止法の届出対象。作業記録は30年保存</t>
        </is>
      </c>
    </row>
  </sheetData>
  <pageMargins left="0.75" right="0.75" top="1" bottom="1" header="0.5" footer="0.5"/>
  <pageSetup orientation="landscape" paperSize="12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30"/>
  <sheetViews>
    <sheetView workbookViewId="0">
      <pane ySplit="126" topLeftCell="A127" activePane="bottomLeft" state="frozen"/>
      <selection pane="bottomLeft" activeCell="A1" sqref="A1"/>
    </sheetView>
  </sheetViews>
  <sheetFormatPr baseColWidth="8" defaultRowHeight="15"/>
  <cols>
    <col width="13" customWidth="1" min="1" max="1"/>
    <col width="7" customWidth="1" min="2" max="2"/>
    <col width="9" customWidth="1" min="3" max="3"/>
    <col width="11" customWidth="1" min="4" max="4"/>
    <col width="20" customWidth="1" min="5" max="5"/>
    <col width="90" customWidth="1" min="6" max="6"/>
  </cols>
  <sheetData>
    <row r="1">
      <c r="A1" s="10" t="inlineStr">
        <is>
          <t>日付</t>
        </is>
      </c>
      <c r="B1" s="10" t="inlineStr">
        <is>
          <t>曜日</t>
        </is>
      </c>
      <c r="C1" s="10" t="inlineStr">
        <is>
          <t>区分</t>
        </is>
      </c>
      <c r="D1" s="10" t="inlineStr">
        <is>
          <t>能力係数</t>
        </is>
      </c>
      <c r="E1" s="10" t="inlineStr">
        <is>
          <t>停止設備</t>
        </is>
      </c>
      <c r="F1" s="10" t="inlineStr">
        <is>
          <t>備考</t>
        </is>
      </c>
    </row>
    <row r="2">
      <c r="A2" s="30" t="inlineStr">
        <is>
          <t>2026-08-01</t>
        </is>
      </c>
      <c r="B2" s="30" t="inlineStr">
        <is>
          <t>土</t>
        </is>
      </c>
      <c r="C2" s="30" t="inlineStr">
        <is>
          <t>休日</t>
        </is>
      </c>
      <c r="D2" s="31" t="n">
        <v>0</v>
      </c>
      <c r="E2" s="30" t="inlineStr"/>
      <c r="F2" s="32" t="inlineStr"/>
    </row>
    <row r="3">
      <c r="A3" s="30" t="inlineStr">
        <is>
          <t>2026-08-02</t>
        </is>
      </c>
      <c r="B3" s="30" t="inlineStr">
        <is>
          <t>日</t>
        </is>
      </c>
      <c r="C3" s="30" t="inlineStr">
        <is>
          <t>休日</t>
        </is>
      </c>
      <c r="D3" s="31" t="n">
        <v>0</v>
      </c>
      <c r="E3" s="30" t="inlineStr"/>
      <c r="F3" s="32" t="inlineStr"/>
    </row>
    <row r="4">
      <c r="A4" s="11" t="inlineStr">
        <is>
          <t>2026-08-03</t>
        </is>
      </c>
      <c r="B4" s="11" t="inlineStr">
        <is>
          <t>月</t>
        </is>
      </c>
      <c r="C4" s="11" t="inlineStr">
        <is>
          <t>稼働</t>
        </is>
      </c>
      <c r="D4" s="18" t="n">
        <v>1</v>
      </c>
      <c r="E4" s="11" t="inlineStr"/>
      <c r="F4" s="4" t="inlineStr"/>
    </row>
    <row r="5">
      <c r="A5" s="11" t="inlineStr">
        <is>
          <t>2026-08-04</t>
        </is>
      </c>
      <c r="B5" s="11" t="inlineStr">
        <is>
          <t>火</t>
        </is>
      </c>
      <c r="C5" s="11" t="inlineStr">
        <is>
          <t>稼働</t>
        </is>
      </c>
      <c r="D5" s="18" t="n">
        <v>1</v>
      </c>
      <c r="E5" s="11" t="inlineStr"/>
      <c r="F5" s="4" t="inlineStr"/>
    </row>
    <row r="6">
      <c r="A6" s="11" t="inlineStr">
        <is>
          <t>2026-08-05</t>
        </is>
      </c>
      <c r="B6" s="11" t="inlineStr">
        <is>
          <t>水</t>
        </is>
      </c>
      <c r="C6" s="11" t="inlineStr">
        <is>
          <t>稼働</t>
        </is>
      </c>
      <c r="D6" s="18" t="n">
        <v>1</v>
      </c>
      <c r="E6" s="11" t="inlineStr"/>
      <c r="F6" s="4" t="inlineStr"/>
    </row>
    <row r="7">
      <c r="A7" s="11" t="inlineStr">
        <is>
          <t>2026-08-06</t>
        </is>
      </c>
      <c r="B7" s="11" t="inlineStr">
        <is>
          <t>木</t>
        </is>
      </c>
      <c r="C7" s="11" t="inlineStr">
        <is>
          <t>稼働</t>
        </is>
      </c>
      <c r="D7" s="18" t="n">
        <v>1</v>
      </c>
      <c r="E7" s="11" t="inlineStr"/>
      <c r="F7" s="4" t="inlineStr"/>
    </row>
    <row r="8">
      <c r="A8" s="11" t="inlineStr">
        <is>
          <t>2026-08-07</t>
        </is>
      </c>
      <c r="B8" s="11" t="inlineStr">
        <is>
          <t>金</t>
        </is>
      </c>
      <c r="C8" s="11" t="inlineStr">
        <is>
          <t>稼働</t>
        </is>
      </c>
      <c r="D8" s="18" t="n">
        <v>1</v>
      </c>
      <c r="E8" s="11" t="inlineStr"/>
      <c r="F8" s="4" t="inlineStr"/>
    </row>
    <row r="9">
      <c r="A9" s="30" t="inlineStr">
        <is>
          <t>2026-08-08</t>
        </is>
      </c>
      <c r="B9" s="30" t="inlineStr">
        <is>
          <t>土</t>
        </is>
      </c>
      <c r="C9" s="30" t="inlineStr">
        <is>
          <t>休日</t>
        </is>
      </c>
      <c r="D9" s="31" t="n">
        <v>0</v>
      </c>
      <c r="E9" s="30" t="inlineStr"/>
      <c r="F9" s="32" t="inlineStr"/>
    </row>
    <row r="10">
      <c r="A10" s="30" t="inlineStr">
        <is>
          <t>2026-08-09</t>
        </is>
      </c>
      <c r="B10" s="30" t="inlineStr">
        <is>
          <t>日</t>
        </is>
      </c>
      <c r="C10" s="30" t="inlineStr">
        <is>
          <t>休日</t>
        </is>
      </c>
      <c r="D10" s="31" t="n">
        <v>0</v>
      </c>
      <c r="E10" s="30" t="inlineStr"/>
      <c r="F10" s="32" t="inlineStr"/>
    </row>
    <row r="11">
      <c r="A11" s="11" t="inlineStr">
        <is>
          <t>2026-08-10</t>
        </is>
      </c>
      <c r="B11" s="11" t="inlineStr">
        <is>
          <t>月</t>
        </is>
      </c>
      <c r="C11" s="11" t="inlineStr">
        <is>
          <t>稼働</t>
        </is>
      </c>
      <c r="D11" s="18" t="n">
        <v>1</v>
      </c>
      <c r="E11" s="11" t="inlineStr"/>
      <c r="F11" s="4" t="inlineStr"/>
    </row>
    <row r="12">
      <c r="A12" s="30" t="inlineStr">
        <is>
          <t>2026-08-11</t>
        </is>
      </c>
      <c r="B12" s="30" t="inlineStr">
        <is>
          <t>火</t>
        </is>
      </c>
      <c r="C12" s="30" t="inlineStr">
        <is>
          <t>休日</t>
        </is>
      </c>
      <c r="D12" s="31" t="n">
        <v>0</v>
      </c>
      <c r="E12" s="30" t="inlineStr"/>
      <c r="F12" s="32" t="inlineStr">
        <is>
          <t>山の日</t>
        </is>
      </c>
    </row>
    <row r="13">
      <c r="A13" s="11" t="inlineStr">
        <is>
          <t>2026-08-12</t>
        </is>
      </c>
      <c r="B13" s="11" t="inlineStr">
        <is>
          <t>水</t>
        </is>
      </c>
      <c r="C13" s="11" t="inlineStr">
        <is>
          <t>稼働</t>
        </is>
      </c>
      <c r="D13" s="18" t="n">
        <v>1</v>
      </c>
      <c r="E13" s="11" t="inlineStr"/>
      <c r="F13" s="4" t="inlineStr"/>
    </row>
    <row r="14">
      <c r="A14" s="30" t="inlineStr">
        <is>
          <t>2026-08-13</t>
        </is>
      </c>
      <c r="B14" s="30" t="inlineStr">
        <is>
          <t>木</t>
        </is>
      </c>
      <c r="C14" s="30" t="inlineStr">
        <is>
          <t>休日</t>
        </is>
      </c>
      <c r="D14" s="31" t="n">
        <v>0</v>
      </c>
      <c r="E14" s="30" t="inlineStr"/>
      <c r="F14" s="32" t="inlineStr">
        <is>
          <t>夏季休業</t>
        </is>
      </c>
    </row>
    <row r="15">
      <c r="A15" s="30" t="inlineStr">
        <is>
          <t>2026-08-14</t>
        </is>
      </c>
      <c r="B15" s="30" t="inlineStr">
        <is>
          <t>金</t>
        </is>
      </c>
      <c r="C15" s="30" t="inlineStr">
        <is>
          <t>休日</t>
        </is>
      </c>
      <c r="D15" s="31" t="n">
        <v>0</v>
      </c>
      <c r="E15" s="30" t="inlineStr"/>
      <c r="F15" s="32" t="inlineStr">
        <is>
          <t>夏季休業</t>
        </is>
      </c>
    </row>
    <row r="16">
      <c r="A16" s="30" t="inlineStr">
        <is>
          <t>2026-08-15</t>
        </is>
      </c>
      <c r="B16" s="30" t="inlineStr">
        <is>
          <t>土</t>
        </is>
      </c>
      <c r="C16" s="30" t="inlineStr">
        <is>
          <t>休日</t>
        </is>
      </c>
      <c r="D16" s="31" t="n">
        <v>0</v>
      </c>
      <c r="E16" s="30" t="inlineStr"/>
      <c r="F16" s="32" t="inlineStr"/>
    </row>
    <row r="17">
      <c r="A17" s="30" t="inlineStr">
        <is>
          <t>2026-08-16</t>
        </is>
      </c>
      <c r="B17" s="30" t="inlineStr">
        <is>
          <t>日</t>
        </is>
      </c>
      <c r="C17" s="30" t="inlineStr">
        <is>
          <t>休日</t>
        </is>
      </c>
      <c r="D17" s="31" t="n">
        <v>0</v>
      </c>
      <c r="E17" s="30" t="inlineStr"/>
      <c r="F17" s="32" t="inlineStr"/>
    </row>
    <row r="18">
      <c r="A18" s="11" t="inlineStr">
        <is>
          <t>2026-08-17</t>
        </is>
      </c>
      <c r="B18" s="11" t="inlineStr">
        <is>
          <t>月</t>
        </is>
      </c>
      <c r="C18" s="11" t="inlineStr">
        <is>
          <t>稼働</t>
        </is>
      </c>
      <c r="D18" s="18" t="n">
        <v>1</v>
      </c>
      <c r="E18" s="11" t="inlineStr"/>
      <c r="F18" s="4" t="inlineStr"/>
    </row>
    <row r="19">
      <c r="A19" s="11" t="inlineStr">
        <is>
          <t>2026-08-18</t>
        </is>
      </c>
      <c r="B19" s="11" t="inlineStr">
        <is>
          <t>火</t>
        </is>
      </c>
      <c r="C19" s="11" t="inlineStr">
        <is>
          <t>稼働</t>
        </is>
      </c>
      <c r="D19" s="18" t="n">
        <v>1</v>
      </c>
      <c r="E19" s="11" t="inlineStr"/>
      <c r="F19" s="4" t="inlineStr"/>
    </row>
    <row r="20">
      <c r="A20" s="11" t="inlineStr">
        <is>
          <t>2026-08-19</t>
        </is>
      </c>
      <c r="B20" s="11" t="inlineStr">
        <is>
          <t>水</t>
        </is>
      </c>
      <c r="C20" s="11" t="inlineStr">
        <is>
          <t>稼働</t>
        </is>
      </c>
      <c r="D20" s="18" t="n">
        <v>1</v>
      </c>
      <c r="E20" s="11" t="inlineStr"/>
      <c r="F20" s="4" t="inlineStr"/>
    </row>
    <row r="21">
      <c r="A21" s="11" t="inlineStr">
        <is>
          <t>2026-08-20</t>
        </is>
      </c>
      <c r="B21" s="11" t="inlineStr">
        <is>
          <t>木</t>
        </is>
      </c>
      <c r="C21" s="11" t="inlineStr">
        <is>
          <t>稼働</t>
        </is>
      </c>
      <c r="D21" s="18" t="n">
        <v>1</v>
      </c>
      <c r="E21" s="11" t="inlineStr"/>
      <c r="F21" s="4" t="inlineStr"/>
    </row>
    <row r="22">
      <c r="A22" s="11" t="inlineStr">
        <is>
          <t>2026-08-21</t>
        </is>
      </c>
      <c r="B22" s="11" t="inlineStr">
        <is>
          <t>金</t>
        </is>
      </c>
      <c r="C22" s="11" t="inlineStr">
        <is>
          <t>稼働</t>
        </is>
      </c>
      <c r="D22" s="18" t="n">
        <v>1</v>
      </c>
      <c r="E22" s="11" t="inlineStr"/>
      <c r="F22" s="4" t="inlineStr"/>
    </row>
    <row r="23">
      <c r="A23" s="30" t="inlineStr">
        <is>
          <t>2026-08-22</t>
        </is>
      </c>
      <c r="B23" s="30" t="inlineStr">
        <is>
          <t>土</t>
        </is>
      </c>
      <c r="C23" s="30" t="inlineStr">
        <is>
          <t>休日</t>
        </is>
      </c>
      <c r="D23" s="31" t="n">
        <v>0</v>
      </c>
      <c r="E23" s="30" t="inlineStr"/>
      <c r="F23" s="32" t="inlineStr"/>
    </row>
    <row r="24">
      <c r="A24" s="30" t="inlineStr">
        <is>
          <t>2026-08-23</t>
        </is>
      </c>
      <c r="B24" s="30" t="inlineStr">
        <is>
          <t>日</t>
        </is>
      </c>
      <c r="C24" s="30" t="inlineStr">
        <is>
          <t>休日</t>
        </is>
      </c>
      <c r="D24" s="31" t="n">
        <v>0</v>
      </c>
      <c r="E24" s="30" t="inlineStr"/>
      <c r="F24" s="32" t="inlineStr"/>
    </row>
    <row r="25">
      <c r="A25" s="11" t="inlineStr">
        <is>
          <t>2026-08-24</t>
        </is>
      </c>
      <c r="B25" s="11" t="inlineStr">
        <is>
          <t>月</t>
        </is>
      </c>
      <c r="C25" s="11" t="inlineStr">
        <is>
          <t>稼働</t>
        </is>
      </c>
      <c r="D25" s="18" t="n">
        <v>1</v>
      </c>
      <c r="E25" s="11" t="inlineStr"/>
      <c r="F25" s="4" t="inlineStr"/>
    </row>
    <row r="26">
      <c r="A26" s="11" t="inlineStr">
        <is>
          <t>2026-08-25</t>
        </is>
      </c>
      <c r="B26" s="11" t="inlineStr">
        <is>
          <t>火</t>
        </is>
      </c>
      <c r="C26" s="11" t="inlineStr">
        <is>
          <t>稼働</t>
        </is>
      </c>
      <c r="D26" s="18" t="n">
        <v>1</v>
      </c>
      <c r="E26" s="11" t="inlineStr"/>
      <c r="F26" s="4" t="inlineStr"/>
    </row>
    <row r="27">
      <c r="A27" s="11" t="inlineStr">
        <is>
          <t>2026-08-26</t>
        </is>
      </c>
      <c r="B27" s="11" t="inlineStr">
        <is>
          <t>水</t>
        </is>
      </c>
      <c r="C27" s="11" t="inlineStr">
        <is>
          <t>稼働</t>
        </is>
      </c>
      <c r="D27" s="18" t="n">
        <v>1</v>
      </c>
      <c r="E27" s="11" t="inlineStr"/>
      <c r="F27" s="4" t="inlineStr"/>
    </row>
    <row r="28">
      <c r="A28" s="11" t="inlineStr">
        <is>
          <t>2026-08-27</t>
        </is>
      </c>
      <c r="B28" s="11" t="inlineStr">
        <is>
          <t>木</t>
        </is>
      </c>
      <c r="C28" s="11" t="inlineStr">
        <is>
          <t>稼働</t>
        </is>
      </c>
      <c r="D28" s="18" t="n">
        <v>1</v>
      </c>
      <c r="E28" s="11" t="inlineStr"/>
      <c r="F28" s="4" t="inlineStr"/>
    </row>
    <row r="29">
      <c r="A29" s="11" t="inlineStr">
        <is>
          <t>2026-08-28</t>
        </is>
      </c>
      <c r="B29" s="11" t="inlineStr">
        <is>
          <t>金</t>
        </is>
      </c>
      <c r="C29" s="11" t="inlineStr">
        <is>
          <t>稼働</t>
        </is>
      </c>
      <c r="D29" s="18" t="n">
        <v>1</v>
      </c>
      <c r="E29" s="11" t="inlineStr"/>
      <c r="F29" s="4" t="inlineStr"/>
    </row>
    <row r="30">
      <c r="A30" s="30" t="inlineStr">
        <is>
          <t>2026-08-29</t>
        </is>
      </c>
      <c r="B30" s="30" t="inlineStr">
        <is>
          <t>土</t>
        </is>
      </c>
      <c r="C30" s="30" t="inlineStr">
        <is>
          <t>休日</t>
        </is>
      </c>
      <c r="D30" s="31" t="n">
        <v>0</v>
      </c>
      <c r="E30" s="30" t="inlineStr"/>
      <c r="F30" s="32" t="inlineStr"/>
    </row>
    <row r="31">
      <c r="A31" s="30" t="inlineStr">
        <is>
          <t>2026-08-30</t>
        </is>
      </c>
      <c r="B31" s="30" t="inlineStr">
        <is>
          <t>日</t>
        </is>
      </c>
      <c r="C31" s="30" t="inlineStr">
        <is>
          <t>休日</t>
        </is>
      </c>
      <c r="D31" s="31" t="n">
        <v>0</v>
      </c>
      <c r="E31" s="30" t="inlineStr"/>
      <c r="F31" s="32" t="inlineStr"/>
    </row>
    <row r="32">
      <c r="A32" s="11" t="inlineStr">
        <is>
          <t>2026-08-31</t>
        </is>
      </c>
      <c r="B32" s="11" t="inlineStr">
        <is>
          <t>月</t>
        </is>
      </c>
      <c r="C32" s="11" t="inlineStr">
        <is>
          <t>稼働</t>
        </is>
      </c>
      <c r="D32" s="18" t="n">
        <v>1</v>
      </c>
      <c r="E32" s="11" t="inlineStr"/>
      <c r="F32" s="4" t="inlineStr"/>
    </row>
    <row r="33">
      <c r="A33" s="11" t="inlineStr">
        <is>
          <t>2026-09-01</t>
        </is>
      </c>
      <c r="B33" s="11" t="inlineStr">
        <is>
          <t>火</t>
        </is>
      </c>
      <c r="C33" s="11" t="inlineStr">
        <is>
          <t>稼働</t>
        </is>
      </c>
      <c r="D33" s="18" t="n">
        <v>1</v>
      </c>
      <c r="E33" s="11" t="inlineStr"/>
      <c r="F33" s="4" t="inlineStr"/>
    </row>
    <row r="34">
      <c r="A34" s="20" t="inlineStr">
        <is>
          <t>2026-09-02</t>
        </is>
      </c>
      <c r="B34" s="20" t="inlineStr">
        <is>
          <t>水</t>
        </is>
      </c>
      <c r="C34" s="20" t="inlineStr">
        <is>
          <t>稼働</t>
        </is>
      </c>
      <c r="D34" s="23" t="n">
        <v>1</v>
      </c>
      <c r="E34" s="20" t="inlineStr">
        <is>
          <t>IM-03</t>
        </is>
      </c>
      <c r="F34" s="21" t="inlineStr">
        <is>
          <t>IM-03 金型メンテのため成形停止（1/3日目）</t>
        </is>
      </c>
    </row>
    <row r="35">
      <c r="A35" s="20" t="inlineStr">
        <is>
          <t>2026-09-03</t>
        </is>
      </c>
      <c r="B35" s="20" t="inlineStr">
        <is>
          <t>木</t>
        </is>
      </c>
      <c r="C35" s="20" t="inlineStr">
        <is>
          <t>稼働</t>
        </is>
      </c>
      <c r="D35" s="23" t="n">
        <v>1</v>
      </c>
      <c r="E35" s="20" t="inlineStr">
        <is>
          <t>IM-03</t>
        </is>
      </c>
      <c r="F35" s="21" t="inlineStr">
        <is>
          <t>IM-03 金型メンテのため成形停止（2/3日目）</t>
        </is>
      </c>
    </row>
    <row r="36">
      <c r="A36" s="20" t="inlineStr">
        <is>
          <t>2026-09-04</t>
        </is>
      </c>
      <c r="B36" s="20" t="inlineStr">
        <is>
          <t>金</t>
        </is>
      </c>
      <c r="C36" s="20" t="inlineStr">
        <is>
          <t>稼働</t>
        </is>
      </c>
      <c r="D36" s="23" t="n">
        <v>1</v>
      </c>
      <c r="E36" s="20" t="inlineStr">
        <is>
          <t>IM-03</t>
        </is>
      </c>
      <c r="F36" s="21" t="inlineStr">
        <is>
          <t>IM-03 金型メンテのため成形停止（3/3日目）</t>
        </is>
      </c>
    </row>
    <row r="37">
      <c r="A37" s="30" t="inlineStr">
        <is>
          <t>2026-09-05</t>
        </is>
      </c>
      <c r="B37" s="30" t="inlineStr">
        <is>
          <t>土</t>
        </is>
      </c>
      <c r="C37" s="30" t="inlineStr">
        <is>
          <t>休日</t>
        </is>
      </c>
      <c r="D37" s="31" t="n">
        <v>0</v>
      </c>
      <c r="E37" s="30" t="inlineStr"/>
      <c r="F37" s="32" t="inlineStr"/>
    </row>
    <row r="38">
      <c r="A38" s="30" t="inlineStr">
        <is>
          <t>2026-09-06</t>
        </is>
      </c>
      <c r="B38" s="30" t="inlineStr">
        <is>
          <t>日</t>
        </is>
      </c>
      <c r="C38" s="30" t="inlineStr">
        <is>
          <t>休日</t>
        </is>
      </c>
      <c r="D38" s="31" t="n">
        <v>0</v>
      </c>
      <c r="E38" s="30" t="inlineStr"/>
      <c r="F38" s="32" t="inlineStr"/>
    </row>
    <row r="39">
      <c r="A39" s="20" t="inlineStr">
        <is>
          <t>2026-09-07</t>
        </is>
      </c>
      <c r="B39" s="20" t="inlineStr">
        <is>
          <t>月</t>
        </is>
      </c>
      <c r="C39" s="20" t="inlineStr">
        <is>
          <t>稼働</t>
        </is>
      </c>
      <c r="D39" s="23" t="n">
        <v>1</v>
      </c>
      <c r="E39" s="20" t="inlineStr">
        <is>
          <t>L-25</t>
        </is>
      </c>
      <c r="F39" s="21" t="inlineStr">
        <is>
          <t>L-25 定期オーバーホール（1/10日目）</t>
        </is>
      </c>
    </row>
    <row r="40">
      <c r="A40" s="20" t="inlineStr">
        <is>
          <t>2026-09-08</t>
        </is>
      </c>
      <c r="B40" s="20" t="inlineStr">
        <is>
          <t>火</t>
        </is>
      </c>
      <c r="C40" s="20" t="inlineStr">
        <is>
          <t>稼働</t>
        </is>
      </c>
      <c r="D40" s="23" t="n">
        <v>1</v>
      </c>
      <c r="E40" s="20" t="inlineStr">
        <is>
          <t>L-25</t>
        </is>
      </c>
      <c r="F40" s="21" t="inlineStr">
        <is>
          <t>L-25 定期オーバーホール（2/10日目）</t>
        </is>
      </c>
    </row>
    <row r="41">
      <c r="A41" s="20" t="inlineStr">
        <is>
          <t>2026-09-09</t>
        </is>
      </c>
      <c r="B41" s="20" t="inlineStr">
        <is>
          <t>水</t>
        </is>
      </c>
      <c r="C41" s="20" t="inlineStr">
        <is>
          <t>稼働</t>
        </is>
      </c>
      <c r="D41" s="23" t="n">
        <v>1</v>
      </c>
      <c r="E41" s="20" t="inlineStr">
        <is>
          <t>L-25</t>
        </is>
      </c>
      <c r="F41" s="21" t="inlineStr">
        <is>
          <t>L-25 定期オーバーホール（3/10日目）</t>
        </is>
      </c>
    </row>
    <row r="42">
      <c r="A42" s="20" t="inlineStr">
        <is>
          <t>2026-09-10</t>
        </is>
      </c>
      <c r="B42" s="20" t="inlineStr">
        <is>
          <t>木</t>
        </is>
      </c>
      <c r="C42" s="20" t="inlineStr">
        <is>
          <t>稼働</t>
        </is>
      </c>
      <c r="D42" s="23" t="n">
        <v>1</v>
      </c>
      <c r="E42" s="20" t="inlineStr">
        <is>
          <t>L-25</t>
        </is>
      </c>
      <c r="F42" s="21" t="inlineStr">
        <is>
          <t>L-25 定期オーバーホール（4/10日目）</t>
        </is>
      </c>
    </row>
    <row r="43">
      <c r="A43" s="20" t="inlineStr">
        <is>
          <t>2026-09-11</t>
        </is>
      </c>
      <c r="B43" s="20" t="inlineStr">
        <is>
          <t>金</t>
        </is>
      </c>
      <c r="C43" s="20" t="inlineStr">
        <is>
          <t>稼働</t>
        </is>
      </c>
      <c r="D43" s="23" t="n">
        <v>1</v>
      </c>
      <c r="E43" s="20" t="inlineStr">
        <is>
          <t>L-25</t>
        </is>
      </c>
      <c r="F43" s="21" t="inlineStr">
        <is>
          <t>L-25 定期オーバーホール（5/10日目）</t>
        </is>
      </c>
    </row>
    <row r="44">
      <c r="A44" s="30" t="inlineStr">
        <is>
          <t>2026-09-12</t>
        </is>
      </c>
      <c r="B44" s="30" t="inlineStr">
        <is>
          <t>土</t>
        </is>
      </c>
      <c r="C44" s="30" t="inlineStr">
        <is>
          <t>休日</t>
        </is>
      </c>
      <c r="D44" s="31" t="n">
        <v>0</v>
      </c>
      <c r="E44" s="30" t="inlineStr"/>
      <c r="F44" s="32" t="inlineStr"/>
    </row>
    <row r="45">
      <c r="A45" s="30" t="inlineStr">
        <is>
          <t>2026-09-13</t>
        </is>
      </c>
      <c r="B45" s="30" t="inlineStr">
        <is>
          <t>日</t>
        </is>
      </c>
      <c r="C45" s="30" t="inlineStr">
        <is>
          <t>休日</t>
        </is>
      </c>
      <c r="D45" s="31" t="n">
        <v>0</v>
      </c>
      <c r="E45" s="30" t="inlineStr"/>
      <c r="F45" s="32" t="inlineStr"/>
    </row>
    <row r="46">
      <c r="A46" s="20" t="inlineStr">
        <is>
          <t>2026-09-14</t>
        </is>
      </c>
      <c r="B46" s="20" t="inlineStr">
        <is>
          <t>月</t>
        </is>
      </c>
      <c r="C46" s="20" t="inlineStr">
        <is>
          <t>稼働</t>
        </is>
      </c>
      <c r="D46" s="23" t="n">
        <v>1</v>
      </c>
      <c r="E46" s="20" t="inlineStr">
        <is>
          <t>L-25</t>
        </is>
      </c>
      <c r="F46" s="21" t="inlineStr">
        <is>
          <t>L-25 定期オーバーホール（6/10日目）</t>
        </is>
      </c>
    </row>
    <row r="47">
      <c r="A47" s="20" t="inlineStr">
        <is>
          <t>2026-09-15</t>
        </is>
      </c>
      <c r="B47" s="20" t="inlineStr">
        <is>
          <t>火</t>
        </is>
      </c>
      <c r="C47" s="20" t="inlineStr">
        <is>
          <t>稼働</t>
        </is>
      </c>
      <c r="D47" s="23" t="n">
        <v>1</v>
      </c>
      <c r="E47" s="20" t="inlineStr">
        <is>
          <t>L-25</t>
        </is>
      </c>
      <c r="F47" s="21" t="inlineStr">
        <is>
          <t>L-25 定期オーバーホール（7/10日目）</t>
        </is>
      </c>
    </row>
    <row r="48">
      <c r="A48" s="20" t="inlineStr">
        <is>
          <t>2026-09-16</t>
        </is>
      </c>
      <c r="B48" s="20" t="inlineStr">
        <is>
          <t>水</t>
        </is>
      </c>
      <c r="C48" s="20" t="inlineStr">
        <is>
          <t>稼働</t>
        </is>
      </c>
      <c r="D48" s="23" t="n">
        <v>1</v>
      </c>
      <c r="E48" s="20" t="inlineStr">
        <is>
          <t>L-25</t>
        </is>
      </c>
      <c r="F48" s="21" t="inlineStr">
        <is>
          <t>L-25 定期オーバーホール（8/10日目）</t>
        </is>
      </c>
    </row>
    <row r="49">
      <c r="A49" s="20" t="inlineStr">
        <is>
          <t>2026-09-17</t>
        </is>
      </c>
      <c r="B49" s="20" t="inlineStr">
        <is>
          <t>木</t>
        </is>
      </c>
      <c r="C49" s="20" t="inlineStr">
        <is>
          <t>稼働</t>
        </is>
      </c>
      <c r="D49" s="23" t="n">
        <v>1</v>
      </c>
      <c r="E49" s="20" t="inlineStr">
        <is>
          <t>L-25</t>
        </is>
      </c>
      <c r="F49" s="21" t="inlineStr">
        <is>
          <t>L-25 定期オーバーホール（9/10日目）</t>
        </is>
      </c>
    </row>
    <row r="50">
      <c r="A50" s="20" t="inlineStr">
        <is>
          <t>2026-09-18</t>
        </is>
      </c>
      <c r="B50" s="20" t="inlineStr">
        <is>
          <t>金</t>
        </is>
      </c>
      <c r="C50" s="20" t="inlineStr">
        <is>
          <t>稼働</t>
        </is>
      </c>
      <c r="D50" s="23" t="n">
        <v>1</v>
      </c>
      <c r="E50" s="20" t="inlineStr">
        <is>
          <t>L-25</t>
        </is>
      </c>
      <c r="F50" s="21" t="inlineStr">
        <is>
          <t>L-25 定期オーバーホール（10/10日目・立会確認）</t>
        </is>
      </c>
    </row>
    <row r="51">
      <c r="A51" s="30" t="inlineStr">
        <is>
          <t>2026-09-19</t>
        </is>
      </c>
      <c r="B51" s="30" t="inlineStr">
        <is>
          <t>土</t>
        </is>
      </c>
      <c r="C51" s="30" t="inlineStr">
        <is>
          <t>休日</t>
        </is>
      </c>
      <c r="D51" s="31" t="n">
        <v>0</v>
      </c>
      <c r="E51" s="30" t="inlineStr"/>
      <c r="F51" s="32" t="inlineStr"/>
    </row>
    <row r="52">
      <c r="A52" s="30" t="inlineStr">
        <is>
          <t>2026-09-20</t>
        </is>
      </c>
      <c r="B52" s="30" t="inlineStr">
        <is>
          <t>日</t>
        </is>
      </c>
      <c r="C52" s="30" t="inlineStr">
        <is>
          <t>休日</t>
        </is>
      </c>
      <c r="D52" s="31" t="n">
        <v>0</v>
      </c>
      <c r="E52" s="30" t="inlineStr"/>
      <c r="F52" s="32" t="inlineStr"/>
    </row>
    <row r="53">
      <c r="A53" s="30" t="inlineStr">
        <is>
          <t>2026-09-21</t>
        </is>
      </c>
      <c r="B53" s="30" t="inlineStr">
        <is>
          <t>月</t>
        </is>
      </c>
      <c r="C53" s="30" t="inlineStr">
        <is>
          <t>休日</t>
        </is>
      </c>
      <c r="D53" s="31" t="n">
        <v>0</v>
      </c>
      <c r="E53" s="30" t="inlineStr"/>
      <c r="F53" s="32" t="inlineStr">
        <is>
          <t>敬老の日</t>
        </is>
      </c>
    </row>
    <row r="54">
      <c r="A54" s="11" t="inlineStr">
        <is>
          <t>2026-09-22</t>
        </is>
      </c>
      <c r="B54" s="11" t="inlineStr">
        <is>
          <t>火</t>
        </is>
      </c>
      <c r="C54" s="11" t="inlineStr">
        <is>
          <t>稼働</t>
        </is>
      </c>
      <c r="D54" s="18" t="n">
        <v>1</v>
      </c>
      <c r="E54" s="11" t="inlineStr"/>
      <c r="F54" s="4" t="inlineStr"/>
    </row>
    <row r="55">
      <c r="A55" s="30" t="inlineStr">
        <is>
          <t>2026-09-23</t>
        </is>
      </c>
      <c r="B55" s="30" t="inlineStr">
        <is>
          <t>水</t>
        </is>
      </c>
      <c r="C55" s="30" t="inlineStr">
        <is>
          <t>休日</t>
        </is>
      </c>
      <c r="D55" s="31" t="n">
        <v>0</v>
      </c>
      <c r="E55" s="30" t="inlineStr"/>
      <c r="F55" s="32" t="inlineStr">
        <is>
          <t>秋分の日</t>
        </is>
      </c>
    </row>
    <row r="56">
      <c r="A56" s="11" t="inlineStr">
        <is>
          <t>2026-09-24</t>
        </is>
      </c>
      <c r="B56" s="11" t="inlineStr">
        <is>
          <t>木</t>
        </is>
      </c>
      <c r="C56" s="11" t="inlineStr">
        <is>
          <t>稼働</t>
        </is>
      </c>
      <c r="D56" s="18" t="n">
        <v>1</v>
      </c>
      <c r="E56" s="11" t="inlineStr"/>
      <c r="F56" s="4" t="inlineStr"/>
    </row>
    <row r="57">
      <c r="A57" s="11" t="inlineStr">
        <is>
          <t>2026-09-25</t>
        </is>
      </c>
      <c r="B57" s="11" t="inlineStr">
        <is>
          <t>金</t>
        </is>
      </c>
      <c r="C57" s="11" t="inlineStr">
        <is>
          <t>稼働</t>
        </is>
      </c>
      <c r="D57" s="18" t="n">
        <v>1</v>
      </c>
      <c r="E57" s="11" t="inlineStr"/>
      <c r="F57" s="4" t="inlineStr"/>
    </row>
    <row r="58">
      <c r="A58" s="30" t="inlineStr">
        <is>
          <t>2026-09-26</t>
        </is>
      </c>
      <c r="B58" s="30" t="inlineStr">
        <is>
          <t>土</t>
        </is>
      </c>
      <c r="C58" s="30" t="inlineStr">
        <is>
          <t>休日</t>
        </is>
      </c>
      <c r="D58" s="31" t="n">
        <v>0</v>
      </c>
      <c r="E58" s="30" t="inlineStr"/>
      <c r="F58" s="32" t="inlineStr"/>
    </row>
    <row r="59">
      <c r="A59" s="30" t="inlineStr">
        <is>
          <t>2026-09-27</t>
        </is>
      </c>
      <c r="B59" s="30" t="inlineStr">
        <is>
          <t>日</t>
        </is>
      </c>
      <c r="C59" s="30" t="inlineStr">
        <is>
          <t>休日</t>
        </is>
      </c>
      <c r="D59" s="31" t="n">
        <v>0</v>
      </c>
      <c r="E59" s="30" t="inlineStr"/>
      <c r="F59" s="32" t="inlineStr"/>
    </row>
    <row r="60">
      <c r="A60" s="11" t="inlineStr">
        <is>
          <t>2026-09-28</t>
        </is>
      </c>
      <c r="B60" s="11" t="inlineStr">
        <is>
          <t>月</t>
        </is>
      </c>
      <c r="C60" s="11" t="inlineStr">
        <is>
          <t>稼働</t>
        </is>
      </c>
      <c r="D60" s="18" t="n">
        <v>1</v>
      </c>
      <c r="E60" s="11" t="inlineStr"/>
      <c r="F60" s="4" t="inlineStr"/>
    </row>
    <row r="61">
      <c r="A61" s="11" t="inlineStr">
        <is>
          <t>2026-09-29</t>
        </is>
      </c>
      <c r="B61" s="11" t="inlineStr">
        <is>
          <t>火</t>
        </is>
      </c>
      <c r="C61" s="11" t="inlineStr">
        <is>
          <t>稼働</t>
        </is>
      </c>
      <c r="D61" s="18" t="n">
        <v>1</v>
      </c>
      <c r="E61" s="11" t="inlineStr"/>
      <c r="F61" s="4" t="inlineStr"/>
    </row>
    <row r="62">
      <c r="A62" s="20" t="inlineStr">
        <is>
          <t>2026-09-30</t>
        </is>
      </c>
      <c r="B62" s="20" t="inlineStr">
        <is>
          <t>水</t>
        </is>
      </c>
      <c r="C62" s="20" t="inlineStr">
        <is>
          <t>稼働</t>
        </is>
      </c>
      <c r="D62" s="23" t="n">
        <v>0.5</v>
      </c>
      <c r="E62" s="20" t="inlineStr"/>
      <c r="F62" s="21" t="inlineStr">
        <is>
          <t>上期末 実地棚卸（午後は全ライン停止・能力0.5日）</t>
        </is>
      </c>
    </row>
    <row r="63">
      <c r="A63" s="11" t="inlineStr">
        <is>
          <t>2026-10-01</t>
        </is>
      </c>
      <c r="B63" s="11" t="inlineStr">
        <is>
          <t>木</t>
        </is>
      </c>
      <c r="C63" s="11" t="inlineStr">
        <is>
          <t>稼働</t>
        </is>
      </c>
      <c r="D63" s="18" t="n">
        <v>1</v>
      </c>
      <c r="E63" s="11" t="inlineStr"/>
      <c r="F63" s="4" t="inlineStr"/>
    </row>
    <row r="64">
      <c r="A64" s="11" t="inlineStr">
        <is>
          <t>2026-10-02</t>
        </is>
      </c>
      <c r="B64" s="11" t="inlineStr">
        <is>
          <t>金</t>
        </is>
      </c>
      <c r="C64" s="11" t="inlineStr">
        <is>
          <t>稼働</t>
        </is>
      </c>
      <c r="D64" s="18" t="n">
        <v>1</v>
      </c>
      <c r="E64" s="11" t="inlineStr"/>
      <c r="F64" s="4" t="inlineStr"/>
    </row>
    <row r="65">
      <c r="A65" s="30" t="inlineStr">
        <is>
          <t>2026-10-03</t>
        </is>
      </c>
      <c r="B65" s="30" t="inlineStr">
        <is>
          <t>土</t>
        </is>
      </c>
      <c r="C65" s="30" t="inlineStr">
        <is>
          <t>休日</t>
        </is>
      </c>
      <c r="D65" s="31" t="n">
        <v>0</v>
      </c>
      <c r="E65" s="30" t="inlineStr"/>
      <c r="F65" s="32" t="inlineStr"/>
    </row>
    <row r="66">
      <c r="A66" s="30" t="inlineStr">
        <is>
          <t>2026-10-04</t>
        </is>
      </c>
      <c r="B66" s="30" t="inlineStr">
        <is>
          <t>日</t>
        </is>
      </c>
      <c r="C66" s="30" t="inlineStr">
        <is>
          <t>休日</t>
        </is>
      </c>
      <c r="D66" s="31" t="n">
        <v>0</v>
      </c>
      <c r="E66" s="30" t="inlineStr"/>
      <c r="F66" s="32" t="inlineStr"/>
    </row>
    <row r="67">
      <c r="A67" s="11" t="inlineStr">
        <is>
          <t>2026-10-05</t>
        </is>
      </c>
      <c r="B67" s="11" t="inlineStr">
        <is>
          <t>月</t>
        </is>
      </c>
      <c r="C67" s="11" t="inlineStr">
        <is>
          <t>稼働</t>
        </is>
      </c>
      <c r="D67" s="18" t="n">
        <v>1</v>
      </c>
      <c r="E67" s="11" t="inlineStr"/>
      <c r="F67" s="4" t="inlineStr"/>
    </row>
    <row r="68">
      <c r="A68" s="11" t="inlineStr">
        <is>
          <t>2026-10-06</t>
        </is>
      </c>
      <c r="B68" s="11" t="inlineStr">
        <is>
          <t>火</t>
        </is>
      </c>
      <c r="C68" s="11" t="inlineStr">
        <is>
          <t>稼働</t>
        </is>
      </c>
      <c r="D68" s="18" t="n">
        <v>1</v>
      </c>
      <c r="E68" s="11" t="inlineStr"/>
      <c r="F68" s="4" t="inlineStr"/>
    </row>
    <row r="69">
      <c r="A69" s="11" t="inlineStr">
        <is>
          <t>2026-10-07</t>
        </is>
      </c>
      <c r="B69" s="11" t="inlineStr">
        <is>
          <t>水</t>
        </is>
      </c>
      <c r="C69" s="11" t="inlineStr">
        <is>
          <t>稼働</t>
        </is>
      </c>
      <c r="D69" s="18" t="n">
        <v>1</v>
      </c>
      <c r="E69" s="11" t="inlineStr"/>
      <c r="F69" s="4" t="inlineStr"/>
    </row>
    <row r="70">
      <c r="A70" s="11" t="inlineStr">
        <is>
          <t>2026-10-08</t>
        </is>
      </c>
      <c r="B70" s="11" t="inlineStr">
        <is>
          <t>木</t>
        </is>
      </c>
      <c r="C70" s="11" t="inlineStr">
        <is>
          <t>稼働</t>
        </is>
      </c>
      <c r="D70" s="18" t="n">
        <v>1</v>
      </c>
      <c r="E70" s="11" t="inlineStr"/>
      <c r="F70" s="4" t="inlineStr"/>
    </row>
    <row r="71">
      <c r="A71" s="11" t="inlineStr">
        <is>
          <t>2026-10-09</t>
        </is>
      </c>
      <c r="B71" s="11" t="inlineStr">
        <is>
          <t>金</t>
        </is>
      </c>
      <c r="C71" s="11" t="inlineStr">
        <is>
          <t>稼働</t>
        </is>
      </c>
      <c r="D71" s="18" t="n">
        <v>1</v>
      </c>
      <c r="E71" s="11" t="inlineStr"/>
      <c r="F71" s="4" t="inlineStr"/>
    </row>
    <row r="72">
      <c r="A72" s="30" t="inlineStr">
        <is>
          <t>2026-10-10</t>
        </is>
      </c>
      <c r="B72" s="30" t="inlineStr">
        <is>
          <t>土</t>
        </is>
      </c>
      <c r="C72" s="30" t="inlineStr">
        <is>
          <t>休日</t>
        </is>
      </c>
      <c r="D72" s="31" t="n">
        <v>0</v>
      </c>
      <c r="E72" s="30" t="inlineStr"/>
      <c r="F72" s="32" t="inlineStr"/>
    </row>
    <row r="73">
      <c r="A73" s="30" t="inlineStr">
        <is>
          <t>2026-10-11</t>
        </is>
      </c>
      <c r="B73" s="30" t="inlineStr">
        <is>
          <t>日</t>
        </is>
      </c>
      <c r="C73" s="30" t="inlineStr">
        <is>
          <t>休日</t>
        </is>
      </c>
      <c r="D73" s="31" t="n">
        <v>0</v>
      </c>
      <c r="E73" s="30" t="inlineStr"/>
      <c r="F73" s="32" t="inlineStr"/>
    </row>
    <row r="74">
      <c r="A74" s="30" t="inlineStr">
        <is>
          <t>2026-10-12</t>
        </is>
      </c>
      <c r="B74" s="30" t="inlineStr">
        <is>
          <t>月</t>
        </is>
      </c>
      <c r="C74" s="30" t="inlineStr">
        <is>
          <t>休日</t>
        </is>
      </c>
      <c r="D74" s="31" t="n">
        <v>0</v>
      </c>
      <c r="E74" s="30" t="inlineStr"/>
      <c r="F74" s="32" t="inlineStr">
        <is>
          <t>スポーツの日</t>
        </is>
      </c>
    </row>
    <row r="75">
      <c r="A75" s="11" t="inlineStr">
        <is>
          <t>2026-10-13</t>
        </is>
      </c>
      <c r="B75" s="11" t="inlineStr">
        <is>
          <t>火</t>
        </is>
      </c>
      <c r="C75" s="11" t="inlineStr">
        <is>
          <t>稼働</t>
        </is>
      </c>
      <c r="D75" s="18" t="n">
        <v>1</v>
      </c>
      <c r="E75" s="11" t="inlineStr"/>
      <c r="F75" s="4" t="inlineStr"/>
    </row>
    <row r="76">
      <c r="A76" s="11" t="inlineStr">
        <is>
          <t>2026-10-14</t>
        </is>
      </c>
      <c r="B76" s="11" t="inlineStr">
        <is>
          <t>水</t>
        </is>
      </c>
      <c r="C76" s="11" t="inlineStr">
        <is>
          <t>稼働</t>
        </is>
      </c>
      <c r="D76" s="18" t="n">
        <v>1</v>
      </c>
      <c r="E76" s="11" t="inlineStr"/>
      <c r="F76" s="4" t="inlineStr"/>
    </row>
    <row r="77">
      <c r="A77" s="11" t="inlineStr">
        <is>
          <t>2026-10-15</t>
        </is>
      </c>
      <c r="B77" s="11" t="inlineStr">
        <is>
          <t>木</t>
        </is>
      </c>
      <c r="C77" s="11" t="inlineStr">
        <is>
          <t>稼働</t>
        </is>
      </c>
      <c r="D77" s="18" t="n">
        <v>1</v>
      </c>
      <c r="E77" s="11" t="inlineStr"/>
      <c r="F77" s="4" t="inlineStr"/>
    </row>
    <row r="78">
      <c r="A78" s="11" t="inlineStr">
        <is>
          <t>2026-10-16</t>
        </is>
      </c>
      <c r="B78" s="11" t="inlineStr">
        <is>
          <t>金</t>
        </is>
      </c>
      <c r="C78" s="11" t="inlineStr">
        <is>
          <t>稼働</t>
        </is>
      </c>
      <c r="D78" s="18" t="n">
        <v>1</v>
      </c>
      <c r="E78" s="11" t="inlineStr"/>
      <c r="F78" s="4" t="inlineStr"/>
    </row>
    <row r="79">
      <c r="A79" s="30" t="inlineStr">
        <is>
          <t>2026-10-17</t>
        </is>
      </c>
      <c r="B79" s="30" t="inlineStr">
        <is>
          <t>土</t>
        </is>
      </c>
      <c r="C79" s="30" t="inlineStr">
        <is>
          <t>休日</t>
        </is>
      </c>
      <c r="D79" s="31" t="n">
        <v>0</v>
      </c>
      <c r="E79" s="30" t="inlineStr"/>
      <c r="F79" s="32" t="inlineStr"/>
    </row>
    <row r="80">
      <c r="A80" s="30" t="inlineStr">
        <is>
          <t>2026-10-18</t>
        </is>
      </c>
      <c r="B80" s="30" t="inlineStr">
        <is>
          <t>日</t>
        </is>
      </c>
      <c r="C80" s="30" t="inlineStr">
        <is>
          <t>休日</t>
        </is>
      </c>
      <c r="D80" s="31" t="n">
        <v>0</v>
      </c>
      <c r="E80" s="30" t="inlineStr"/>
      <c r="F80" s="32" t="inlineStr"/>
    </row>
    <row r="81">
      <c r="A81" s="11" t="inlineStr">
        <is>
          <t>2026-10-19</t>
        </is>
      </c>
      <c r="B81" s="11" t="inlineStr">
        <is>
          <t>月</t>
        </is>
      </c>
      <c r="C81" s="11" t="inlineStr">
        <is>
          <t>稼働</t>
        </is>
      </c>
      <c r="D81" s="18" t="n">
        <v>1</v>
      </c>
      <c r="E81" s="11" t="inlineStr"/>
      <c r="F81" s="4" t="inlineStr"/>
    </row>
    <row r="82">
      <c r="A82" s="11" t="inlineStr">
        <is>
          <t>2026-10-20</t>
        </is>
      </c>
      <c r="B82" s="11" t="inlineStr">
        <is>
          <t>火</t>
        </is>
      </c>
      <c r="C82" s="11" t="inlineStr">
        <is>
          <t>稼働</t>
        </is>
      </c>
      <c r="D82" s="18" t="n">
        <v>1</v>
      </c>
      <c r="E82" s="11" t="inlineStr"/>
      <c r="F82" s="4" t="inlineStr"/>
    </row>
    <row r="83">
      <c r="A83" s="11" t="inlineStr">
        <is>
          <t>2026-10-21</t>
        </is>
      </c>
      <c r="B83" s="11" t="inlineStr">
        <is>
          <t>水</t>
        </is>
      </c>
      <c r="C83" s="11" t="inlineStr">
        <is>
          <t>稼働</t>
        </is>
      </c>
      <c r="D83" s="18" t="n">
        <v>1</v>
      </c>
      <c r="E83" s="11" t="inlineStr"/>
      <c r="F83" s="4" t="inlineStr"/>
    </row>
    <row r="84">
      <c r="A84" s="11" t="inlineStr">
        <is>
          <t>2026-10-22</t>
        </is>
      </c>
      <c r="B84" s="11" t="inlineStr">
        <is>
          <t>木</t>
        </is>
      </c>
      <c r="C84" s="11" t="inlineStr">
        <is>
          <t>稼働</t>
        </is>
      </c>
      <c r="D84" s="18" t="n">
        <v>1</v>
      </c>
      <c r="E84" s="11" t="inlineStr"/>
      <c r="F84" s="4" t="inlineStr"/>
    </row>
    <row r="85">
      <c r="A85" s="11" t="inlineStr">
        <is>
          <t>2026-10-23</t>
        </is>
      </c>
      <c r="B85" s="11" t="inlineStr">
        <is>
          <t>金</t>
        </is>
      </c>
      <c r="C85" s="11" t="inlineStr">
        <is>
          <t>稼働</t>
        </is>
      </c>
      <c r="D85" s="18" t="n">
        <v>1</v>
      </c>
      <c r="E85" s="11" t="inlineStr"/>
      <c r="F85" s="4" t="inlineStr"/>
    </row>
    <row r="86">
      <c r="A86" s="30" t="inlineStr">
        <is>
          <t>2026-10-24</t>
        </is>
      </c>
      <c r="B86" s="30" t="inlineStr">
        <is>
          <t>土</t>
        </is>
      </c>
      <c r="C86" s="30" t="inlineStr">
        <is>
          <t>休日</t>
        </is>
      </c>
      <c r="D86" s="31" t="n">
        <v>0</v>
      </c>
      <c r="E86" s="30" t="inlineStr"/>
      <c r="F86" s="32" t="inlineStr"/>
    </row>
    <row r="87">
      <c r="A87" s="30" t="inlineStr">
        <is>
          <t>2026-10-25</t>
        </is>
      </c>
      <c r="B87" s="30" t="inlineStr">
        <is>
          <t>日</t>
        </is>
      </c>
      <c r="C87" s="30" t="inlineStr">
        <is>
          <t>休日</t>
        </is>
      </c>
      <c r="D87" s="31" t="n">
        <v>0</v>
      </c>
      <c r="E87" s="30" t="inlineStr"/>
      <c r="F87" s="32" t="inlineStr"/>
    </row>
    <row r="88">
      <c r="A88" s="11" t="inlineStr">
        <is>
          <t>2026-10-26</t>
        </is>
      </c>
      <c r="B88" s="11" t="inlineStr">
        <is>
          <t>月</t>
        </is>
      </c>
      <c r="C88" s="11" t="inlineStr">
        <is>
          <t>稼働</t>
        </is>
      </c>
      <c r="D88" s="18" t="n">
        <v>1</v>
      </c>
      <c r="E88" s="11" t="inlineStr"/>
      <c r="F88" s="4" t="inlineStr"/>
    </row>
    <row r="89">
      <c r="A89" s="11" t="inlineStr">
        <is>
          <t>2026-10-27</t>
        </is>
      </c>
      <c r="B89" s="11" t="inlineStr">
        <is>
          <t>火</t>
        </is>
      </c>
      <c r="C89" s="11" t="inlineStr">
        <is>
          <t>稼働</t>
        </is>
      </c>
      <c r="D89" s="18" t="n">
        <v>1</v>
      </c>
      <c r="E89" s="11" t="inlineStr"/>
      <c r="F89" s="4" t="inlineStr"/>
    </row>
    <row r="90">
      <c r="A90" s="11" t="inlineStr">
        <is>
          <t>2026-10-28</t>
        </is>
      </c>
      <c r="B90" s="11" t="inlineStr">
        <is>
          <t>水</t>
        </is>
      </c>
      <c r="C90" s="11" t="inlineStr">
        <is>
          <t>稼働</t>
        </is>
      </c>
      <c r="D90" s="18" t="n">
        <v>1</v>
      </c>
      <c r="E90" s="11" t="inlineStr"/>
      <c r="F90" s="4" t="inlineStr"/>
    </row>
    <row r="91">
      <c r="A91" s="11" t="inlineStr">
        <is>
          <t>2026-10-29</t>
        </is>
      </c>
      <c r="B91" s="11" t="inlineStr">
        <is>
          <t>木</t>
        </is>
      </c>
      <c r="C91" s="11" t="inlineStr">
        <is>
          <t>稼働</t>
        </is>
      </c>
      <c r="D91" s="18" t="n">
        <v>1</v>
      </c>
      <c r="E91" s="11" t="inlineStr"/>
      <c r="F91" s="4" t="inlineStr"/>
    </row>
    <row r="92">
      <c r="A92" s="11" t="inlineStr">
        <is>
          <t>2026-10-30</t>
        </is>
      </c>
      <c r="B92" s="11" t="inlineStr">
        <is>
          <t>金</t>
        </is>
      </c>
      <c r="C92" s="11" t="inlineStr">
        <is>
          <t>稼働</t>
        </is>
      </c>
      <c r="D92" s="18" t="n">
        <v>1</v>
      </c>
      <c r="E92" s="11" t="inlineStr"/>
      <c r="F92" s="4" t="inlineStr"/>
    </row>
    <row r="93">
      <c r="A93" s="30" t="inlineStr">
        <is>
          <t>2026-10-31</t>
        </is>
      </c>
      <c r="B93" s="30" t="inlineStr">
        <is>
          <t>土</t>
        </is>
      </c>
      <c r="C93" s="30" t="inlineStr">
        <is>
          <t>休日</t>
        </is>
      </c>
      <c r="D93" s="31" t="n">
        <v>0</v>
      </c>
      <c r="E93" s="30" t="inlineStr"/>
      <c r="F93" s="32" t="inlineStr">
        <is>
          <t>全社停電点検（土曜。休日出勤の予定なし）</t>
        </is>
      </c>
    </row>
    <row r="94">
      <c r="A94" s="30" t="inlineStr">
        <is>
          <t>2026-11-01</t>
        </is>
      </c>
      <c r="B94" s="30" t="inlineStr">
        <is>
          <t>日</t>
        </is>
      </c>
      <c r="C94" s="30" t="inlineStr">
        <is>
          <t>休日</t>
        </is>
      </c>
      <c r="D94" s="31" t="n">
        <v>0</v>
      </c>
      <c r="E94" s="30" t="inlineStr"/>
      <c r="F94" s="32" t="inlineStr"/>
    </row>
    <row r="95">
      <c r="A95" s="11" t="inlineStr">
        <is>
          <t>2026-11-02</t>
        </is>
      </c>
      <c r="B95" s="11" t="inlineStr">
        <is>
          <t>月</t>
        </is>
      </c>
      <c r="C95" s="11" t="inlineStr">
        <is>
          <t>稼働</t>
        </is>
      </c>
      <c r="D95" s="18" t="n">
        <v>1</v>
      </c>
      <c r="E95" s="11" t="inlineStr"/>
      <c r="F95" s="4" t="inlineStr"/>
    </row>
    <row r="96">
      <c r="A96" s="30" t="inlineStr">
        <is>
          <t>2026-11-03</t>
        </is>
      </c>
      <c r="B96" s="30" t="inlineStr">
        <is>
          <t>火</t>
        </is>
      </c>
      <c r="C96" s="30" t="inlineStr">
        <is>
          <t>休日</t>
        </is>
      </c>
      <c r="D96" s="31" t="n">
        <v>0</v>
      </c>
      <c r="E96" s="30" t="inlineStr"/>
      <c r="F96" s="32" t="inlineStr">
        <is>
          <t>文化の日</t>
        </is>
      </c>
    </row>
    <row r="97">
      <c r="A97" s="11" t="inlineStr">
        <is>
          <t>2026-11-04</t>
        </is>
      </c>
      <c r="B97" s="11" t="inlineStr">
        <is>
          <t>水</t>
        </is>
      </c>
      <c r="C97" s="11" t="inlineStr">
        <is>
          <t>稼働</t>
        </is>
      </c>
      <c r="D97" s="18" t="n">
        <v>1</v>
      </c>
      <c r="E97" s="11" t="inlineStr"/>
      <c r="F97" s="4" t="inlineStr"/>
    </row>
    <row r="98">
      <c r="A98" s="11" t="inlineStr">
        <is>
          <t>2026-11-05</t>
        </is>
      </c>
      <c r="B98" s="11" t="inlineStr">
        <is>
          <t>木</t>
        </is>
      </c>
      <c r="C98" s="11" t="inlineStr">
        <is>
          <t>稼働</t>
        </is>
      </c>
      <c r="D98" s="18" t="n">
        <v>1</v>
      </c>
      <c r="E98" s="11" t="inlineStr"/>
      <c r="F98" s="4" t="inlineStr"/>
    </row>
    <row r="99">
      <c r="A99" s="11" t="inlineStr">
        <is>
          <t>2026-11-06</t>
        </is>
      </c>
      <c r="B99" s="11" t="inlineStr">
        <is>
          <t>金</t>
        </is>
      </c>
      <c r="C99" s="11" t="inlineStr">
        <is>
          <t>稼働</t>
        </is>
      </c>
      <c r="D99" s="18" t="n">
        <v>1</v>
      </c>
      <c r="E99" s="11" t="inlineStr"/>
      <c r="F99" s="4" t="inlineStr"/>
    </row>
    <row r="100">
      <c r="A100" s="30" t="inlineStr">
        <is>
          <t>2026-11-07</t>
        </is>
      </c>
      <c r="B100" s="30" t="inlineStr">
        <is>
          <t>土</t>
        </is>
      </c>
      <c r="C100" s="30" t="inlineStr">
        <is>
          <t>休日</t>
        </is>
      </c>
      <c r="D100" s="31" t="n">
        <v>0</v>
      </c>
      <c r="E100" s="30" t="inlineStr"/>
      <c r="F100" s="32" t="inlineStr"/>
    </row>
    <row r="101">
      <c r="A101" s="30" t="inlineStr">
        <is>
          <t>2026-11-08</t>
        </is>
      </c>
      <c r="B101" s="30" t="inlineStr">
        <is>
          <t>日</t>
        </is>
      </c>
      <c r="C101" s="30" t="inlineStr">
        <is>
          <t>休日</t>
        </is>
      </c>
      <c r="D101" s="31" t="n">
        <v>0</v>
      </c>
      <c r="E101" s="30" t="inlineStr"/>
      <c r="F101" s="32" t="inlineStr"/>
    </row>
    <row r="102">
      <c r="A102" s="11" t="inlineStr">
        <is>
          <t>2026-11-09</t>
        </is>
      </c>
      <c r="B102" s="11" t="inlineStr">
        <is>
          <t>月</t>
        </is>
      </c>
      <c r="C102" s="11" t="inlineStr">
        <is>
          <t>稼働</t>
        </is>
      </c>
      <c r="D102" s="18" t="n">
        <v>1</v>
      </c>
      <c r="E102" s="11" t="inlineStr"/>
      <c r="F102" s="4" t="inlineStr"/>
    </row>
    <row r="103">
      <c r="A103" s="11" t="inlineStr">
        <is>
          <t>2026-11-10</t>
        </is>
      </c>
      <c r="B103" s="11" t="inlineStr">
        <is>
          <t>火</t>
        </is>
      </c>
      <c r="C103" s="11" t="inlineStr">
        <is>
          <t>稼働</t>
        </is>
      </c>
      <c r="D103" s="18" t="n">
        <v>1</v>
      </c>
      <c r="E103" s="11" t="inlineStr"/>
      <c r="F103" s="4" t="inlineStr"/>
    </row>
    <row r="104">
      <c r="A104" s="11" t="inlineStr">
        <is>
          <t>2026-11-11</t>
        </is>
      </c>
      <c r="B104" s="11" t="inlineStr">
        <is>
          <t>水</t>
        </is>
      </c>
      <c r="C104" s="11" t="inlineStr">
        <is>
          <t>稼働</t>
        </is>
      </c>
      <c r="D104" s="18" t="n">
        <v>1</v>
      </c>
      <c r="E104" s="11" t="inlineStr"/>
      <c r="F104" s="4" t="inlineStr"/>
    </row>
    <row r="105">
      <c r="A105" s="11" t="inlineStr">
        <is>
          <t>2026-11-12</t>
        </is>
      </c>
      <c r="B105" s="11" t="inlineStr">
        <is>
          <t>木</t>
        </is>
      </c>
      <c r="C105" s="11" t="inlineStr">
        <is>
          <t>稼働</t>
        </is>
      </c>
      <c r="D105" s="18" t="n">
        <v>1</v>
      </c>
      <c r="E105" s="11" t="inlineStr"/>
      <c r="F105" s="4" t="inlineStr"/>
    </row>
    <row r="106">
      <c r="A106" s="11" t="inlineStr">
        <is>
          <t>2026-11-13</t>
        </is>
      </c>
      <c r="B106" s="11" t="inlineStr">
        <is>
          <t>金</t>
        </is>
      </c>
      <c r="C106" s="11" t="inlineStr">
        <is>
          <t>稼働</t>
        </is>
      </c>
      <c r="D106" s="18" t="n">
        <v>1</v>
      </c>
      <c r="E106" s="11" t="inlineStr"/>
      <c r="F106" s="4" t="inlineStr"/>
    </row>
    <row r="107">
      <c r="A107" s="30" t="inlineStr">
        <is>
          <t>2026-11-14</t>
        </is>
      </c>
      <c r="B107" s="30" t="inlineStr">
        <is>
          <t>土</t>
        </is>
      </c>
      <c r="C107" s="30" t="inlineStr">
        <is>
          <t>休日</t>
        </is>
      </c>
      <c r="D107" s="31" t="n">
        <v>0</v>
      </c>
      <c r="E107" s="30" t="inlineStr"/>
      <c r="F107" s="32" t="inlineStr"/>
    </row>
    <row r="108">
      <c r="A108" s="30" t="inlineStr">
        <is>
          <t>2026-11-15</t>
        </is>
      </c>
      <c r="B108" s="30" t="inlineStr">
        <is>
          <t>日</t>
        </is>
      </c>
      <c r="C108" s="30" t="inlineStr">
        <is>
          <t>休日</t>
        </is>
      </c>
      <c r="D108" s="31" t="n">
        <v>0</v>
      </c>
      <c r="E108" s="30" t="inlineStr"/>
      <c r="F108" s="32" t="inlineStr"/>
    </row>
    <row r="109">
      <c r="A109" s="11" t="inlineStr">
        <is>
          <t>2026-11-16</t>
        </is>
      </c>
      <c r="B109" s="11" t="inlineStr">
        <is>
          <t>月</t>
        </is>
      </c>
      <c r="C109" s="11" t="inlineStr">
        <is>
          <t>稼働</t>
        </is>
      </c>
      <c r="D109" s="18" t="n">
        <v>1</v>
      </c>
      <c r="E109" s="11" t="inlineStr"/>
      <c r="F109" s="4" t="inlineStr"/>
    </row>
    <row r="110">
      <c r="A110" s="11" t="inlineStr">
        <is>
          <t>2026-11-17</t>
        </is>
      </c>
      <c r="B110" s="11" t="inlineStr">
        <is>
          <t>火</t>
        </is>
      </c>
      <c r="C110" s="11" t="inlineStr">
        <is>
          <t>稼働</t>
        </is>
      </c>
      <c r="D110" s="18" t="n">
        <v>1</v>
      </c>
      <c r="E110" s="11" t="inlineStr"/>
      <c r="F110" s="4" t="inlineStr"/>
    </row>
    <row r="111">
      <c r="A111" s="11" t="inlineStr">
        <is>
          <t>2026-11-18</t>
        </is>
      </c>
      <c r="B111" s="11" t="inlineStr">
        <is>
          <t>水</t>
        </is>
      </c>
      <c r="C111" s="11" t="inlineStr">
        <is>
          <t>稼働</t>
        </is>
      </c>
      <c r="D111" s="18" t="n">
        <v>1</v>
      </c>
      <c r="E111" s="11" t="inlineStr"/>
      <c r="F111" s="4" t="inlineStr"/>
    </row>
    <row r="112">
      <c r="A112" s="11" t="inlineStr">
        <is>
          <t>2026-11-19</t>
        </is>
      </c>
      <c r="B112" s="11" t="inlineStr">
        <is>
          <t>木</t>
        </is>
      </c>
      <c r="C112" s="11" t="inlineStr">
        <is>
          <t>稼働</t>
        </is>
      </c>
      <c r="D112" s="18" t="n">
        <v>1</v>
      </c>
      <c r="E112" s="11" t="inlineStr"/>
      <c r="F112" s="4" t="inlineStr"/>
    </row>
    <row r="113">
      <c r="A113" s="11" t="inlineStr">
        <is>
          <t>2026-11-20</t>
        </is>
      </c>
      <c r="B113" s="11" t="inlineStr">
        <is>
          <t>金</t>
        </is>
      </c>
      <c r="C113" s="11" t="inlineStr">
        <is>
          <t>稼働</t>
        </is>
      </c>
      <c r="D113" s="18" t="n">
        <v>1</v>
      </c>
      <c r="E113" s="11" t="inlineStr"/>
      <c r="F113" s="4" t="inlineStr"/>
    </row>
    <row r="114">
      <c r="A114" s="30" t="inlineStr">
        <is>
          <t>2026-11-21</t>
        </is>
      </c>
      <c r="B114" s="30" t="inlineStr">
        <is>
          <t>土</t>
        </is>
      </c>
      <c r="C114" s="30" t="inlineStr">
        <is>
          <t>休日</t>
        </is>
      </c>
      <c r="D114" s="31" t="n">
        <v>0</v>
      </c>
      <c r="E114" s="30" t="inlineStr"/>
      <c r="F114" s="32" t="inlineStr"/>
    </row>
    <row r="115">
      <c r="A115" s="30" t="inlineStr">
        <is>
          <t>2026-11-22</t>
        </is>
      </c>
      <c r="B115" s="30" t="inlineStr">
        <is>
          <t>日</t>
        </is>
      </c>
      <c r="C115" s="30" t="inlineStr">
        <is>
          <t>休日</t>
        </is>
      </c>
      <c r="D115" s="31" t="n">
        <v>0</v>
      </c>
      <c r="E115" s="30" t="inlineStr"/>
      <c r="F115" s="32" t="inlineStr"/>
    </row>
    <row r="116">
      <c r="A116" s="30" t="inlineStr">
        <is>
          <t>2026-11-23</t>
        </is>
      </c>
      <c r="B116" s="30" t="inlineStr">
        <is>
          <t>月</t>
        </is>
      </c>
      <c r="C116" s="30" t="inlineStr">
        <is>
          <t>休日</t>
        </is>
      </c>
      <c r="D116" s="31" t="n">
        <v>0</v>
      </c>
      <c r="E116" s="30" t="inlineStr"/>
      <c r="F116" s="32" t="inlineStr">
        <is>
          <t>勤労感謝の日</t>
        </is>
      </c>
    </row>
    <row r="117">
      <c r="A117" s="11" t="inlineStr">
        <is>
          <t>2026-11-24</t>
        </is>
      </c>
      <c r="B117" s="11" t="inlineStr">
        <is>
          <t>火</t>
        </is>
      </c>
      <c r="C117" s="11" t="inlineStr">
        <is>
          <t>稼働</t>
        </is>
      </c>
      <c r="D117" s="18" t="n">
        <v>1</v>
      </c>
      <c r="E117" s="11" t="inlineStr"/>
      <c r="F117" s="4" t="inlineStr"/>
    </row>
    <row r="118">
      <c r="A118" s="11" t="inlineStr">
        <is>
          <t>2026-11-25</t>
        </is>
      </c>
      <c r="B118" s="11" t="inlineStr">
        <is>
          <t>水</t>
        </is>
      </c>
      <c r="C118" s="11" t="inlineStr">
        <is>
          <t>稼働</t>
        </is>
      </c>
      <c r="D118" s="18" t="n">
        <v>1</v>
      </c>
      <c r="E118" s="11" t="inlineStr"/>
      <c r="F118" s="4" t="inlineStr"/>
    </row>
    <row r="119">
      <c r="A119" s="11" t="inlineStr">
        <is>
          <t>2026-11-26</t>
        </is>
      </c>
      <c r="B119" s="11" t="inlineStr">
        <is>
          <t>木</t>
        </is>
      </c>
      <c r="C119" s="11" t="inlineStr">
        <is>
          <t>稼働</t>
        </is>
      </c>
      <c r="D119" s="18" t="n">
        <v>1</v>
      </c>
      <c r="E119" s="11" t="inlineStr"/>
      <c r="F119" s="4" t="inlineStr"/>
    </row>
    <row r="120">
      <c r="A120" s="11" t="inlineStr">
        <is>
          <t>2026-11-27</t>
        </is>
      </c>
      <c r="B120" s="11" t="inlineStr">
        <is>
          <t>金</t>
        </is>
      </c>
      <c r="C120" s="11" t="inlineStr">
        <is>
          <t>稼働</t>
        </is>
      </c>
      <c r="D120" s="18" t="n">
        <v>1</v>
      </c>
      <c r="E120" s="11" t="inlineStr"/>
      <c r="F120" s="4" t="inlineStr"/>
    </row>
    <row r="121">
      <c r="A121" s="30" t="inlineStr">
        <is>
          <t>2026-11-28</t>
        </is>
      </c>
      <c r="B121" s="30" t="inlineStr">
        <is>
          <t>土</t>
        </is>
      </c>
      <c r="C121" s="30" t="inlineStr">
        <is>
          <t>休日</t>
        </is>
      </c>
      <c r="D121" s="31" t="n">
        <v>0</v>
      </c>
      <c r="E121" s="30" t="inlineStr"/>
      <c r="F121" s="32" t="inlineStr"/>
    </row>
    <row r="122">
      <c r="A122" s="30" t="inlineStr">
        <is>
          <t>2026-11-29</t>
        </is>
      </c>
      <c r="B122" s="30" t="inlineStr">
        <is>
          <t>日</t>
        </is>
      </c>
      <c r="C122" s="30" t="inlineStr">
        <is>
          <t>休日</t>
        </is>
      </c>
      <c r="D122" s="31" t="n">
        <v>0</v>
      </c>
      <c r="E122" s="30" t="inlineStr"/>
      <c r="F122" s="32" t="inlineStr"/>
    </row>
    <row r="123">
      <c r="A123" s="11" t="inlineStr">
        <is>
          <t>2026-11-30</t>
        </is>
      </c>
      <c r="B123" s="11" t="inlineStr">
        <is>
          <t>月</t>
        </is>
      </c>
      <c r="C123" s="11" t="inlineStr">
        <is>
          <t>稼働</t>
        </is>
      </c>
      <c r="D123" s="18" t="n">
        <v>1</v>
      </c>
      <c r="E123" s="11" t="inlineStr"/>
      <c r="F123" s="4" t="inlineStr"/>
    </row>
    <row r="125">
      <c r="A125" s="7" t="inlineStr">
        <is>
          <t>月別サマリ</t>
        </is>
      </c>
    </row>
    <row r="126">
      <c r="A126" s="10" t="inlineStr">
        <is>
          <t>月</t>
        </is>
      </c>
      <c r="B126" s="10" t="inlineStr">
        <is>
          <t>稼働日数</t>
        </is>
      </c>
      <c r="C126" s="10" t="inlineStr">
        <is>
          <t>実効稼働日数</t>
        </is>
      </c>
    </row>
    <row r="127">
      <c r="A127" s="11" t="inlineStr">
        <is>
          <t>2026-08</t>
        </is>
      </c>
      <c r="B127" s="15" t="n">
        <v>18</v>
      </c>
      <c r="C127" s="19" t="n">
        <v>18</v>
      </c>
    </row>
    <row r="128">
      <c r="A128" s="11" t="inlineStr">
        <is>
          <t>2026-09</t>
        </is>
      </c>
      <c r="B128" s="15" t="n">
        <v>20</v>
      </c>
      <c r="C128" s="19" t="n">
        <v>19.5</v>
      </c>
    </row>
    <row r="129">
      <c r="A129" s="11" t="inlineStr">
        <is>
          <t>2026-10</t>
        </is>
      </c>
      <c r="B129" s="15" t="n">
        <v>21</v>
      </c>
      <c r="C129" s="19" t="n">
        <v>21</v>
      </c>
    </row>
    <row r="130">
      <c r="A130" s="11" t="inlineStr">
        <is>
          <t>2026-11</t>
        </is>
      </c>
      <c r="B130" s="15" t="n">
        <v>19</v>
      </c>
      <c r="C130" s="19" t="n">
        <v>19</v>
      </c>
    </row>
  </sheetData>
  <autoFilter ref="A1:F1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2026-08-22T06:24:10Z</dcterms:created>
  <dcterms:modified xmlns:dcterms="http://purl.org/dc/terms/" xmlns:xsi="http://www.w3.org/2001/XMLSchema-instance" xsi:type="dcterms:W3CDTF">2026-08-22T06:24:10Z</dcterms:modified>
</cp:coreProperties>
</file>