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品目マスタ" sheetId="2" state="visible" r:id="rId2"/>
    <sheet xmlns:r="http://schemas.openxmlformats.org/officeDocument/2006/relationships" name="構成表（親子）" sheetId="3" state="visible" r:id="rId3"/>
    <sheet xmlns:r="http://schemas.openxmlformats.org/officeDocument/2006/relationships" name="DR-2412-00" sheetId="4" state="visible" r:id="rId4"/>
    <sheet xmlns:r="http://schemas.openxmlformats.org/officeDocument/2006/relationships" name="DR-2424-00" sheetId="5" state="visible" r:id="rId5"/>
    <sheet xmlns:r="http://schemas.openxmlformats.org/officeDocument/2006/relationships" name="DR-2412-H0" sheetId="6" state="visible" r:id="rId6"/>
    <sheet xmlns:r="http://schemas.openxmlformats.org/officeDocument/2006/relationships" name="SV-1030-00" sheetId="7" state="visible" r:id="rId7"/>
    <sheet xmlns:r="http://schemas.openxmlformats.org/officeDocument/2006/relationships" name="SV-1050-00" sheetId="8" state="visible" r:id="rId8"/>
    <sheet xmlns:r="http://schemas.openxmlformats.org/officeDocument/2006/relationships" name="SV-1050-S1" sheetId="9" state="visible" r:id="rId9"/>
    <sheet xmlns:r="http://schemas.openxmlformats.org/officeDocument/2006/relationships" name="DP-6010-00" sheetId="10" state="visible" r:id="rId10"/>
    <sheet xmlns:r="http://schemas.openxmlformats.org/officeDocument/2006/relationships" name="DP-6100-00" sheetId="11" state="visible" r:id="rId11"/>
    <sheet xmlns:r="http://schemas.openxmlformats.org/officeDocument/2006/relationships" name="DP-6100-E1" sheetId="12" state="visible" r:id="rId12"/>
    <sheet xmlns:r="http://schemas.openxmlformats.org/officeDocument/2006/relationships" name="DC-8008-00" sheetId="13" state="visible" r:id="rId13"/>
    <sheet xmlns:r="http://schemas.openxmlformats.org/officeDocument/2006/relationships" name="DC-8016-00" sheetId="14" state="visible" r:id="rId14"/>
    <sheet xmlns:r="http://schemas.openxmlformats.org/officeDocument/2006/relationships" name="DC-8016-W1" sheetId="15" state="visible" r:id="rId15"/>
  </sheets>
  <definedNames>
    <definedName name="_xlnm._FilterDatabase" localSheetId="1" hidden="1">'品目マスタ'!$A$1:$M$110</definedName>
    <definedName name="_xlnm._FilterDatabase" localSheetId="2" hidden="1">'構成表（親子）'!$A$1:$K$184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##"/>
    <numFmt numFmtId="165" formatCode="#,##0.###"/>
  </numFmts>
  <fonts count="7">
    <font>
      <name val="Calibri"/>
      <family val="2"/>
      <color theme="1"/>
      <sz val="11"/>
      <scheme val="minor"/>
    </font>
    <font>
      <name val="MS PGothic"/>
      <sz val="9"/>
    </font>
    <font>
      <name val="MS PGothic"/>
      <b val="1"/>
      <sz val="16"/>
    </font>
    <font>
      <name val="MS PGothic"/>
      <b val="1"/>
      <sz val="9"/>
    </font>
    <font>
      <name val="MS PGothic"/>
      <color rgb="00808080"/>
      <sz val="8"/>
    </font>
    <font>
      <name val="MS PGothic"/>
      <b val="1"/>
      <sz val="12"/>
    </font>
    <font>
      <name val="MS PGothic"/>
      <color rgb="00C00000"/>
      <sz val="8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  <fill>
      <patternFill patternType="solid">
        <fgColor rgb="00FFE0CC"/>
      </patternFill>
    </fill>
    <fill>
      <patternFill patternType="solid">
        <fgColor rgb="00FFFF99"/>
      </patternFill>
    </fill>
  </fills>
  <borders count="6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right" vertical="center"/>
    </xf>
    <xf numFmtId="3" fontId="1" fillId="0" borderId="1" applyAlignment="1" pivotButton="0" quotePrefix="0" xfId="0">
      <alignment horizontal="right" vertical="center"/>
    </xf>
    <xf numFmtId="0" fontId="1" fillId="4" borderId="1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right" vertical="center"/>
    </xf>
    <xf numFmtId="3" fontId="1" fillId="4" borderId="1" applyAlignment="1" pivotButton="0" quotePrefix="0" xfId="0">
      <alignment horizontal="right" vertical="center"/>
    </xf>
    <xf numFmtId="164" fontId="1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3" fontId="1" fillId="5" borderId="1" applyAlignment="1" pivotButton="0" quotePrefix="0" xfId="0">
      <alignment horizontal="right" vertical="center"/>
    </xf>
    <xf numFmtId="165" fontId="1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4" fontId="1" fillId="4" borderId="1" applyAlignment="1" pivotButton="0" quotePrefix="0" xfId="0">
      <alignment horizontal="right" vertical="center"/>
    </xf>
    <xf numFmtId="165" fontId="1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2">
      <c r="B2" s="1" t="inlineStr">
        <is>
          <t>生管資料 P-3-2026-08</t>
        </is>
      </c>
    </row>
    <row r="4">
      <c r="B4" s="2" t="inlineStr">
        <is>
          <t>部品構成表（全機種）</t>
        </is>
      </c>
    </row>
    <row r="6">
      <c r="B6" s="3" t="inlineStr">
        <is>
          <t>発行部門</t>
        </is>
      </c>
      <c r="C6" s="4" t="inlineStr">
        <is>
          <t>生産管理課</t>
        </is>
      </c>
      <c r="D6" s="5" t="n"/>
      <c r="E6" s="5" t="n"/>
      <c r="F6" s="5" t="n"/>
      <c r="G6" s="5" t="n"/>
      <c r="H6" s="5" t="n"/>
      <c r="I6" s="6" t="n"/>
    </row>
    <row r="7">
      <c r="B7" s="3" t="inlineStr">
        <is>
          <t>基準日</t>
        </is>
      </c>
      <c r="C7" s="4" t="inlineStr">
        <is>
          <t>2026年8月20日（8月20日締め）</t>
        </is>
      </c>
      <c r="D7" s="5" t="n"/>
      <c r="E7" s="5" t="n"/>
      <c r="F7" s="5" t="n"/>
      <c r="G7" s="5" t="n"/>
      <c r="H7" s="5" t="n"/>
      <c r="I7" s="6" t="n"/>
    </row>
    <row r="8">
      <c r="B8" s="3" t="inlineStr">
        <is>
          <t>作成日</t>
        </is>
      </c>
      <c r="C8" s="4" t="inlineStr">
        <is>
          <t>2026年8月22日</t>
        </is>
      </c>
      <c r="D8" s="5" t="n"/>
      <c r="E8" s="5" t="n"/>
      <c r="F8" s="5" t="n"/>
      <c r="G8" s="5" t="n"/>
      <c r="H8" s="5" t="n"/>
      <c r="I8" s="6" t="n"/>
    </row>
    <row r="10">
      <c r="B10" s="7" t="inlineStr">
        <is>
          <t>【取扱いについて】</t>
        </is>
      </c>
    </row>
    <row r="11">
      <c r="B11" s="8" t="inlineStr">
        <is>
          <t>・本表は月末に生産管理課が更新します。ファイルサーバの最新版を使用してください（本ファイルはコピーです）。</t>
        </is>
      </c>
    </row>
    <row r="12">
      <c r="B12" s="8" t="inlineStr">
        <is>
          <t>・員数の小数は、成形のスプルー・ランナおよび材料の原単位を含みます。</t>
        </is>
      </c>
    </row>
    <row r="13">
      <c r="B13" s="8" t="inlineStr">
        <is>
          <t>・品番規則は X-NNNN-VV（X=区分 DR/SV/DP/DC=製品 U=ユニット P=部品 M=材料）によります。</t>
        </is>
      </c>
    </row>
    <row r="14">
      <c r="B14" s="8" t="inlineStr">
        <is>
          <t>・DR-2412-H0 は品番規則改定（2011年）前に制定された旧採番です。枝番に仕様記号（H0）が入っているため、</t>
        </is>
      </c>
    </row>
    <row r="15">
      <c r="B15" s="8" t="inlineStr">
        <is>
          <t xml:space="preserve">　システムの前方一致検索では抽出できません。品名で検索してください。</t>
        </is>
      </c>
    </row>
    <row r="16">
      <c r="B16" s="8" t="inlineStr">
        <is>
          <t>・社外持出禁止。</t>
        </is>
      </c>
    </row>
    <row r="18">
      <c r="B18" s="9" t="inlineStr">
        <is>
          <t>※ 本ファイルは架空企業「ダラリ重工業株式会社」の資料（という設定）です。実在の企業・団体とは関係ありません。</t>
        </is>
      </c>
    </row>
    <row r="19">
      <c r="B19" s="9" t="inlineStr">
        <is>
          <t>※ 出典: https://darari-nu.com/company/intranet/ ／ 自社の雛形として自由に流用してください。</t>
        </is>
      </c>
    </row>
  </sheetData>
  <mergeCells count="13">
    <mergeCell ref="B12:I12"/>
    <mergeCell ref="B13:I13"/>
    <mergeCell ref="B18:I18"/>
    <mergeCell ref="B15:I15"/>
    <mergeCell ref="B11:I11"/>
    <mergeCell ref="C8:I8"/>
    <mergeCell ref="B2:I2"/>
    <mergeCell ref="B16:I16"/>
    <mergeCell ref="B19:I19"/>
    <mergeCell ref="C6:I6"/>
    <mergeCell ref="C7:I7"/>
    <mergeCell ref="B14:I14"/>
    <mergeCell ref="B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26" customWidth="1" min="3" max="3"/>
    <col width="8" customWidth="1" min="4" max="4"/>
    <col width="6" customWidth="1" min="5" max="5"/>
    <col width="9" customWidth="1" min="6" max="6"/>
    <col width="8" customWidth="1" min="7" max="7"/>
    <col width="8" customWidth="1" min="8" max="8"/>
    <col width="10" customWidth="1" min="9" max="9"/>
    <col width="12" customWidth="1" min="10" max="10"/>
    <col width="12" customWidth="1" min="11" max="11"/>
    <col width="24" customWidth="1" min="12" max="12"/>
    <col width="60" customWidth="1" min="13" max="13"/>
  </cols>
  <sheetData>
    <row r="1">
      <c r="A1" s="10" t="inlineStr">
        <is>
          <t>品番</t>
        </is>
      </c>
      <c r="B1" s="10" t="inlineStr">
        <is>
          <t>品名</t>
        </is>
      </c>
      <c r="C1" s="10" t="inlineStr">
        <is>
          <t>仕様</t>
        </is>
      </c>
      <c r="D1" s="10" t="inlineStr">
        <is>
          <t>区分</t>
        </is>
      </c>
      <c r="E1" s="10" t="inlineStr">
        <is>
          <t>単位</t>
        </is>
      </c>
      <c r="F1" s="10" t="inlineStr">
        <is>
          <t>調達区分</t>
        </is>
      </c>
      <c r="G1" s="10" t="inlineStr">
        <is>
          <t>主工程</t>
        </is>
      </c>
      <c r="H1" s="10" t="inlineStr">
        <is>
          <t>LT(日)</t>
        </is>
      </c>
      <c r="I1" s="10" t="inlineStr">
        <is>
          <t>ロット</t>
        </is>
      </c>
      <c r="J1" s="10" t="inlineStr">
        <is>
          <t>標準原価(円)</t>
        </is>
      </c>
      <c r="K1" s="10" t="inlineStr">
        <is>
          <t>仕入先コード</t>
        </is>
      </c>
      <c r="L1" s="10" t="inlineStr">
        <is>
          <t>仕入先名</t>
        </is>
      </c>
      <c r="M1" s="10" t="inlineStr">
        <is>
          <t>備考</t>
        </is>
      </c>
    </row>
    <row r="2">
      <c r="A2" s="4" t="inlineStr">
        <is>
          <t>DR-2412-00</t>
        </is>
      </c>
      <c r="B2" s="4" t="inlineStr">
        <is>
          <t>産業用リレー DR-2412形</t>
        </is>
      </c>
      <c r="C2" s="4" t="inlineStr">
        <is>
          <t>DC12V 2c接点 10A</t>
        </is>
      </c>
      <c r="D2" s="11" t="inlineStr">
        <is>
          <t>製品</t>
        </is>
      </c>
      <c r="E2" s="11" t="inlineStr">
        <is>
          <t>個</t>
        </is>
      </c>
      <c r="F2" s="11" t="inlineStr">
        <is>
          <t>内製</t>
        </is>
      </c>
      <c r="G2" s="11" t="inlineStr">
        <is>
          <t>L</t>
        </is>
      </c>
      <c r="H2" s="12" t="n">
        <v>3</v>
      </c>
      <c r="I2" s="13" t="n">
        <v>500</v>
      </c>
      <c r="J2" s="13" t="n">
        <v>862</v>
      </c>
      <c r="K2" s="11" t="inlineStr"/>
      <c r="L2" s="4" t="inlineStr"/>
      <c r="M2" s="4" t="inlineStr">
        <is>
          <t>主力機種。明和電装向けが7割</t>
        </is>
      </c>
    </row>
    <row r="3">
      <c r="A3" s="4" t="inlineStr">
        <is>
          <t>DR-2424-00</t>
        </is>
      </c>
      <c r="B3" s="4" t="inlineStr">
        <is>
          <t>産業用リレー DR-2424形</t>
        </is>
      </c>
      <c r="C3" s="4" t="inlineStr">
        <is>
          <t>DC24V 2c接点 10A</t>
        </is>
      </c>
      <c r="D3" s="11" t="inlineStr">
        <is>
          <t>製品</t>
        </is>
      </c>
      <c r="E3" s="11" t="inlineStr">
        <is>
          <t>個</t>
        </is>
      </c>
      <c r="F3" s="11" t="inlineStr">
        <is>
          <t>内製</t>
        </is>
      </c>
      <c r="G3" s="11" t="inlineStr">
        <is>
          <t>L</t>
        </is>
      </c>
      <c r="H3" s="12" t="n">
        <v>3</v>
      </c>
      <c r="I3" s="13" t="n">
        <v>500</v>
      </c>
      <c r="J3" s="13" t="n">
        <v>874</v>
      </c>
      <c r="K3" s="11" t="inlineStr"/>
      <c r="L3" s="4" t="inlineStr"/>
      <c r="M3" s="4" t="inlineStr"/>
    </row>
    <row r="4">
      <c r="A4" s="14" t="inlineStr">
        <is>
          <t>DR-2412-H0</t>
        </is>
      </c>
      <c r="B4" s="14" t="inlineStr">
        <is>
          <t>産業用リレー DR-2412H形</t>
        </is>
      </c>
      <c r="C4" s="14" t="inlineStr">
        <is>
          <t>DC12V 2c接点 16A 高容量</t>
        </is>
      </c>
      <c r="D4" s="15" t="inlineStr">
        <is>
          <t>製品</t>
        </is>
      </c>
      <c r="E4" s="15" t="inlineStr">
        <is>
          <t>個</t>
        </is>
      </c>
      <c r="F4" s="15" t="inlineStr">
        <is>
          <t>内製</t>
        </is>
      </c>
      <c r="G4" s="15" t="inlineStr">
        <is>
          <t>L</t>
        </is>
      </c>
      <c r="H4" s="16" t="n">
        <v>4</v>
      </c>
      <c r="I4" s="17" t="n">
        <v>300</v>
      </c>
      <c r="J4" s="17" t="n">
        <v>1240</v>
      </c>
      <c r="K4" s="15" t="inlineStr"/>
      <c r="L4" s="14" t="inlineStr"/>
      <c r="M4" s="14" t="inlineStr">
        <is>
          <t>旧採番（枝番H0）。品番検索で引っかからない件は品質保証部が把握済み・是正未着手</t>
        </is>
      </c>
    </row>
    <row r="5">
      <c r="A5" s="4" t="inlineStr">
        <is>
          <t>SV-1030-00</t>
        </is>
      </c>
      <c r="B5" s="4" t="inlineStr">
        <is>
          <t>小型電磁弁 SV-1030形</t>
        </is>
      </c>
      <c r="C5" s="4" t="inlineStr">
        <is>
          <t>3ポート DC24V 直動式</t>
        </is>
      </c>
      <c r="D5" s="11" t="inlineStr">
        <is>
          <t>製品</t>
        </is>
      </c>
      <c r="E5" s="11" t="inlineStr">
        <is>
          <t>個</t>
        </is>
      </c>
      <c r="F5" s="11" t="inlineStr">
        <is>
          <t>内製</t>
        </is>
      </c>
      <c r="G5" s="11" t="inlineStr">
        <is>
          <t>L</t>
        </is>
      </c>
      <c r="H5" s="12" t="n">
        <v>4</v>
      </c>
      <c r="I5" s="13" t="n">
        <v>300</v>
      </c>
      <c r="J5" s="13" t="n">
        <v>2180</v>
      </c>
      <c r="K5" s="11" t="inlineStr"/>
      <c r="L5" s="4" t="inlineStr"/>
      <c r="M5" s="4" t="inlineStr"/>
    </row>
    <row r="6">
      <c r="A6" s="4" t="inlineStr">
        <is>
          <t>SV-1050-00</t>
        </is>
      </c>
      <c r="B6" s="4" t="inlineStr">
        <is>
          <t>小型電磁弁 SV-1050形</t>
        </is>
      </c>
      <c r="C6" s="4" t="inlineStr">
        <is>
          <t>5ポート DC24V パイロット式</t>
        </is>
      </c>
      <c r="D6" s="11" t="inlineStr">
        <is>
          <t>製品</t>
        </is>
      </c>
      <c r="E6" s="11" t="inlineStr">
        <is>
          <t>個</t>
        </is>
      </c>
      <c r="F6" s="11" t="inlineStr">
        <is>
          <t>内製</t>
        </is>
      </c>
      <c r="G6" s="11" t="inlineStr">
        <is>
          <t>L</t>
        </is>
      </c>
      <c r="H6" s="12" t="n">
        <v>4</v>
      </c>
      <c r="I6" s="13" t="n">
        <v>300</v>
      </c>
      <c r="J6" s="13" t="n">
        <v>2940</v>
      </c>
      <c r="K6" s="11" t="inlineStr"/>
      <c r="L6" s="4" t="inlineStr"/>
      <c r="M6" s="4" t="inlineStr">
        <is>
          <t>自社の自動組立ラインでも使用（社内消費あり）</t>
        </is>
      </c>
    </row>
    <row r="7">
      <c r="A7" s="4" t="inlineStr">
        <is>
          <t>SV-1050-S1</t>
        </is>
      </c>
      <c r="B7" s="4" t="inlineStr">
        <is>
          <t>小型電磁弁 SV-1050S形</t>
        </is>
      </c>
      <c r="C7" s="4" t="inlineStr">
        <is>
          <t>5ポート DC24V 省電力（ラッチング）</t>
        </is>
      </c>
      <c r="D7" s="11" t="inlineStr">
        <is>
          <t>製品</t>
        </is>
      </c>
      <c r="E7" s="11" t="inlineStr">
        <is>
          <t>個</t>
        </is>
      </c>
      <c r="F7" s="11" t="inlineStr">
        <is>
          <t>内製</t>
        </is>
      </c>
      <c r="G7" s="11" t="inlineStr">
        <is>
          <t>L</t>
        </is>
      </c>
      <c r="H7" s="12" t="n">
        <v>6</v>
      </c>
      <c r="I7" s="13" t="n">
        <v>200</v>
      </c>
      <c r="J7" s="13" t="n">
        <v>3620</v>
      </c>
      <c r="K7" s="11" t="inlineStr"/>
      <c r="L7" s="4" t="inlineStr"/>
      <c r="M7" s="4" t="inlineStr">
        <is>
          <t>専用治具が1セットのみ。L-11でしか流せない</t>
        </is>
      </c>
    </row>
    <row r="8">
      <c r="A8" s="4" t="inlineStr">
        <is>
          <t>DP-6010-00</t>
        </is>
      </c>
      <c r="B8" s="4" t="inlineStr">
        <is>
          <t>圧力センサ DP-6010形</t>
        </is>
      </c>
      <c r="C8" s="4" t="inlineStr">
        <is>
          <t>0〜1MPa 4-20mA出力</t>
        </is>
      </c>
      <c r="D8" s="11" t="inlineStr">
        <is>
          <t>製品</t>
        </is>
      </c>
      <c r="E8" s="11" t="inlineStr">
        <is>
          <t>個</t>
        </is>
      </c>
      <c r="F8" s="11" t="inlineStr">
        <is>
          <t>内製</t>
        </is>
      </c>
      <c r="G8" s="11" t="inlineStr">
        <is>
          <t>L</t>
        </is>
      </c>
      <c r="H8" s="12" t="n">
        <v>7</v>
      </c>
      <c r="I8" s="13" t="n">
        <v>200</v>
      </c>
      <c r="J8" s="13" t="n">
        <v>6480</v>
      </c>
      <c r="K8" s="11" t="inlineStr"/>
      <c r="L8" s="4" t="inlineStr"/>
      <c r="M8" s="4" t="inlineStr"/>
    </row>
    <row r="9">
      <c r="A9" s="4" t="inlineStr">
        <is>
          <t>DP-6100-00</t>
        </is>
      </c>
      <c r="B9" s="4" t="inlineStr">
        <is>
          <t>圧力センサ DP-6100形</t>
        </is>
      </c>
      <c r="C9" s="4" t="inlineStr">
        <is>
          <t>0〜10MPa 4-20mA出力</t>
        </is>
      </c>
      <c r="D9" s="11" t="inlineStr">
        <is>
          <t>製品</t>
        </is>
      </c>
      <c r="E9" s="11" t="inlineStr">
        <is>
          <t>個</t>
        </is>
      </c>
      <c r="F9" s="11" t="inlineStr">
        <is>
          <t>内製</t>
        </is>
      </c>
      <c r="G9" s="11" t="inlineStr">
        <is>
          <t>L</t>
        </is>
      </c>
      <c r="H9" s="12" t="n">
        <v>7</v>
      </c>
      <c r="I9" s="13" t="n">
        <v>200</v>
      </c>
      <c r="J9" s="13" t="n">
        <v>7250</v>
      </c>
      <c r="K9" s="11" t="inlineStr"/>
      <c r="L9" s="4" t="inlineStr"/>
      <c r="M9" s="4" t="inlineStr"/>
    </row>
    <row r="10">
      <c r="A10" s="4" t="inlineStr">
        <is>
          <t>DP-6100-E1</t>
        </is>
      </c>
      <c r="B10" s="4" t="inlineStr">
        <is>
          <t>圧力センサ DP-6100E形</t>
        </is>
      </c>
      <c r="C10" s="4" t="inlineStr">
        <is>
          <t>0〜10MPa 耐圧防爆 Ex d IIC T6</t>
        </is>
      </c>
      <c r="D10" s="11" t="inlineStr">
        <is>
          <t>製品</t>
        </is>
      </c>
      <c r="E10" s="11" t="inlineStr">
        <is>
          <t>個</t>
        </is>
      </c>
      <c r="F10" s="11" t="inlineStr">
        <is>
          <t>内製</t>
        </is>
      </c>
      <c r="G10" s="11" t="inlineStr">
        <is>
          <t>L</t>
        </is>
      </c>
      <c r="H10" s="12" t="n">
        <v>12</v>
      </c>
      <c r="I10" s="13" t="n">
        <v>50</v>
      </c>
      <c r="J10" s="13" t="n">
        <v>18400</v>
      </c>
      <c r="K10" s="11" t="inlineStr"/>
      <c r="L10" s="4" t="inlineStr"/>
      <c r="M10" s="4" t="inlineStr">
        <is>
          <t>防爆型式検定の対象。工程・部品の変更は再検定が必要（開基-001 別表C）</t>
        </is>
      </c>
    </row>
    <row r="11">
      <c r="A11" s="4" t="inlineStr">
        <is>
          <t>DC-8008-00</t>
        </is>
      </c>
      <c r="B11" s="4" t="inlineStr">
        <is>
          <t>車載コネクタ DC-8008形</t>
        </is>
      </c>
      <c r="C11" s="4" t="inlineStr">
        <is>
          <t>8極 0.64端子 非防水</t>
        </is>
      </c>
      <c r="D11" s="11" t="inlineStr">
        <is>
          <t>製品</t>
        </is>
      </c>
      <c r="E11" s="11" t="inlineStr">
        <is>
          <t>個</t>
        </is>
      </c>
      <c r="F11" s="11" t="inlineStr">
        <is>
          <t>内製</t>
        </is>
      </c>
      <c r="G11" s="11" t="inlineStr">
        <is>
          <t>L</t>
        </is>
      </c>
      <c r="H11" s="12" t="n">
        <v>2</v>
      </c>
      <c r="I11" s="13" t="n">
        <v>2000</v>
      </c>
      <c r="J11" s="13" t="n">
        <v>118</v>
      </c>
      <c r="K11" s="11" t="inlineStr"/>
      <c r="L11" s="4" t="inlineStr"/>
      <c r="M11" s="4" t="inlineStr">
        <is>
          <t>時差自動車工業向け。カンバン納入（日次）</t>
        </is>
      </c>
    </row>
    <row r="12">
      <c r="A12" s="4" t="inlineStr">
        <is>
          <t>DC-8016-00</t>
        </is>
      </c>
      <c r="B12" s="4" t="inlineStr">
        <is>
          <t>車載コネクタ DC-8016形</t>
        </is>
      </c>
      <c r="C12" s="4" t="inlineStr">
        <is>
          <t>16極 0.64端子 非防水</t>
        </is>
      </c>
      <c r="D12" s="11" t="inlineStr">
        <is>
          <t>製品</t>
        </is>
      </c>
      <c r="E12" s="11" t="inlineStr">
        <is>
          <t>個</t>
        </is>
      </c>
      <c r="F12" s="11" t="inlineStr">
        <is>
          <t>内製</t>
        </is>
      </c>
      <c r="G12" s="11" t="inlineStr">
        <is>
          <t>L</t>
        </is>
      </c>
      <c r="H12" s="12" t="n">
        <v>2</v>
      </c>
      <c r="I12" s="13" t="n">
        <v>2000</v>
      </c>
      <c r="J12" s="13" t="n">
        <v>186</v>
      </c>
      <c r="K12" s="11" t="inlineStr"/>
      <c r="L12" s="4" t="inlineStr"/>
      <c r="M12" s="4" t="inlineStr">
        <is>
          <t>時差自動車工業向け。カンバン納入（日次）</t>
        </is>
      </c>
    </row>
    <row r="13">
      <c r="A13" s="4" t="inlineStr">
        <is>
          <t>DC-8016-W1</t>
        </is>
      </c>
      <c r="B13" s="4" t="inlineStr">
        <is>
          <t>車載コネクタ DC-8016W形</t>
        </is>
      </c>
      <c r="C13" s="4" t="inlineStr">
        <is>
          <t>16極 0.64端子 防水 IP67</t>
        </is>
      </c>
      <c r="D13" s="11" t="inlineStr">
        <is>
          <t>製品</t>
        </is>
      </c>
      <c r="E13" s="11" t="inlineStr">
        <is>
          <t>個</t>
        </is>
      </c>
      <c r="F13" s="11" t="inlineStr">
        <is>
          <t>内製</t>
        </is>
      </c>
      <c r="G13" s="11" t="inlineStr">
        <is>
          <t>L</t>
        </is>
      </c>
      <c r="H13" s="12" t="n">
        <v>3</v>
      </c>
      <c r="I13" s="13" t="n">
        <v>1000</v>
      </c>
      <c r="J13" s="13" t="n">
        <v>264</v>
      </c>
      <c r="K13" s="11" t="inlineStr"/>
      <c r="L13" s="4" t="inlineStr"/>
      <c r="M13" s="4" t="inlineStr">
        <is>
          <t>2026年4月量産開始の新機種。内示が毎月上振れしている</t>
        </is>
      </c>
    </row>
    <row r="14">
      <c r="A14" s="4" t="inlineStr">
        <is>
          <t>U-3101-00</t>
        </is>
      </c>
      <c r="B14" s="4" t="inlineStr">
        <is>
          <t>接点ユニット（2c標準）</t>
        </is>
      </c>
      <c r="C14" s="4" t="inlineStr"/>
      <c r="D14" s="11" t="inlineStr">
        <is>
          <t>ユニット</t>
        </is>
      </c>
      <c r="E14" s="11" t="inlineStr">
        <is>
          <t>個</t>
        </is>
      </c>
      <c r="F14" s="11" t="inlineStr">
        <is>
          <t>内製</t>
        </is>
      </c>
      <c r="G14" s="11" t="inlineStr">
        <is>
          <t>L</t>
        </is>
      </c>
      <c r="H14" s="12" t="n">
        <v>1</v>
      </c>
      <c r="I14" s="13" t="n">
        <v>1000</v>
      </c>
      <c r="J14" s="13" t="n">
        <v>214</v>
      </c>
      <c r="K14" s="11" t="inlineStr"/>
      <c r="L14" s="4" t="inlineStr"/>
      <c r="M14" s="4" t="inlineStr"/>
    </row>
    <row r="15">
      <c r="A15" s="4" t="inlineStr">
        <is>
          <t>U-3102-00</t>
        </is>
      </c>
      <c r="B15" s="4" t="inlineStr">
        <is>
          <t>接点ユニット（高容量）</t>
        </is>
      </c>
      <c r="C15" s="4" t="inlineStr"/>
      <c r="D15" s="11" t="inlineStr">
        <is>
          <t>ユニット</t>
        </is>
      </c>
      <c r="E15" s="11" t="inlineStr">
        <is>
          <t>個</t>
        </is>
      </c>
      <c r="F15" s="11" t="inlineStr">
        <is>
          <t>内製</t>
        </is>
      </c>
      <c r="G15" s="11" t="inlineStr">
        <is>
          <t>L</t>
        </is>
      </c>
      <c r="H15" s="12" t="n">
        <v>1</v>
      </c>
      <c r="I15" s="13" t="n">
        <v>500</v>
      </c>
      <c r="J15" s="13" t="n">
        <v>398</v>
      </c>
      <c r="K15" s="11" t="inlineStr"/>
      <c r="L15" s="4" t="inlineStr"/>
      <c r="M15" s="4" t="inlineStr"/>
    </row>
    <row r="16">
      <c r="A16" s="4" t="inlineStr">
        <is>
          <t>U-3110-00</t>
        </is>
      </c>
      <c r="B16" s="4" t="inlineStr">
        <is>
          <t>コイル組立（DC12V）</t>
        </is>
      </c>
      <c r="C16" s="4" t="inlineStr"/>
      <c r="D16" s="11" t="inlineStr">
        <is>
          <t>ユニット</t>
        </is>
      </c>
      <c r="E16" s="11" t="inlineStr">
        <is>
          <t>個</t>
        </is>
      </c>
      <c r="F16" s="11" t="inlineStr">
        <is>
          <t>内製</t>
        </is>
      </c>
      <c r="G16" s="11" t="inlineStr">
        <is>
          <t>WD</t>
        </is>
      </c>
      <c r="H16" s="12" t="n">
        <v>2</v>
      </c>
      <c r="I16" s="13" t="n">
        <v>1000</v>
      </c>
      <c r="J16" s="13" t="n">
        <v>246</v>
      </c>
      <c r="K16" s="11" t="inlineStr"/>
      <c r="L16" s="4" t="inlineStr"/>
      <c r="M16" s="4" t="inlineStr">
        <is>
          <t>巻線機で製造。DR-2412/2412Hで共通</t>
        </is>
      </c>
    </row>
    <row r="17">
      <c r="A17" s="4" t="inlineStr">
        <is>
          <t>U-3111-00</t>
        </is>
      </c>
      <c r="B17" s="4" t="inlineStr">
        <is>
          <t>コイル組立（DC24V）</t>
        </is>
      </c>
      <c r="C17" s="4" t="inlineStr"/>
      <c r="D17" s="11" t="inlineStr">
        <is>
          <t>ユニット</t>
        </is>
      </c>
      <c r="E17" s="11" t="inlineStr">
        <is>
          <t>個</t>
        </is>
      </c>
      <c r="F17" s="11" t="inlineStr">
        <is>
          <t>内製</t>
        </is>
      </c>
      <c r="G17" s="11" t="inlineStr">
        <is>
          <t>WD</t>
        </is>
      </c>
      <c r="H17" s="12" t="n">
        <v>2</v>
      </c>
      <c r="I17" s="13" t="n">
        <v>1000</v>
      </c>
      <c r="J17" s="13" t="n">
        <v>252</v>
      </c>
      <c r="K17" s="11" t="inlineStr"/>
      <c r="L17" s="4" t="inlineStr"/>
      <c r="M17" s="4" t="inlineStr"/>
    </row>
    <row r="18">
      <c r="A18" s="4" t="inlineStr">
        <is>
          <t>U-3120-00</t>
        </is>
      </c>
      <c r="B18" s="4" t="inlineStr">
        <is>
          <t>ベース組立</t>
        </is>
      </c>
      <c r="C18" s="4" t="inlineStr"/>
      <c r="D18" s="11" t="inlineStr">
        <is>
          <t>ユニット</t>
        </is>
      </c>
      <c r="E18" s="11" t="inlineStr">
        <is>
          <t>個</t>
        </is>
      </c>
      <c r="F18" s="11" t="inlineStr">
        <is>
          <t>内製</t>
        </is>
      </c>
      <c r="G18" s="11" t="inlineStr">
        <is>
          <t>L</t>
        </is>
      </c>
      <c r="H18" s="12" t="n">
        <v>1</v>
      </c>
      <c r="I18" s="13" t="n">
        <v>1000</v>
      </c>
      <c r="J18" s="13" t="n">
        <v>132</v>
      </c>
      <c r="K18" s="11" t="inlineStr"/>
      <c r="L18" s="4" t="inlineStr"/>
      <c r="M18" s="4" t="inlineStr">
        <is>
          <t>DR系3機種で共通</t>
        </is>
      </c>
    </row>
    <row r="19">
      <c r="A19" s="4" t="inlineStr">
        <is>
          <t>U-3201-00</t>
        </is>
      </c>
      <c r="B19" s="4" t="inlineStr">
        <is>
          <t>ソレノイド組立（標準）</t>
        </is>
      </c>
      <c r="C19" s="4" t="inlineStr"/>
      <c r="D19" s="11" t="inlineStr">
        <is>
          <t>ユニット</t>
        </is>
      </c>
      <c r="E19" s="11" t="inlineStr">
        <is>
          <t>個</t>
        </is>
      </c>
      <c r="F19" s="11" t="inlineStr">
        <is>
          <t>内製</t>
        </is>
      </c>
      <c r="G19" s="11" t="inlineStr">
        <is>
          <t>WD</t>
        </is>
      </c>
      <c r="H19" s="12" t="n">
        <v>2</v>
      </c>
      <c r="I19" s="13" t="n">
        <v>500</v>
      </c>
      <c r="J19" s="13" t="n">
        <v>742</v>
      </c>
      <c r="K19" s="11" t="inlineStr"/>
      <c r="L19" s="4" t="inlineStr"/>
      <c r="M19" s="4" t="inlineStr"/>
    </row>
    <row r="20">
      <c r="A20" s="4" t="inlineStr">
        <is>
          <t>U-3202-00</t>
        </is>
      </c>
      <c r="B20" s="4" t="inlineStr">
        <is>
          <t>ソレノイド組立（省電力）</t>
        </is>
      </c>
      <c r="C20" s="4" t="inlineStr"/>
      <c r="D20" s="11" t="inlineStr">
        <is>
          <t>ユニット</t>
        </is>
      </c>
      <c r="E20" s="11" t="inlineStr">
        <is>
          <t>個</t>
        </is>
      </c>
      <c r="F20" s="11" t="inlineStr">
        <is>
          <t>内製</t>
        </is>
      </c>
      <c r="G20" s="11" t="inlineStr">
        <is>
          <t>WD</t>
        </is>
      </c>
      <c r="H20" s="12" t="n">
        <v>3</v>
      </c>
      <c r="I20" s="13" t="n">
        <v>200</v>
      </c>
      <c r="J20" s="13" t="n">
        <v>1180</v>
      </c>
      <c r="K20" s="11" t="inlineStr"/>
      <c r="L20" s="4" t="inlineStr"/>
      <c r="M20" s="4" t="inlineStr">
        <is>
          <t>永久磁石の組込みあり。着磁工程は外注</t>
        </is>
      </c>
    </row>
    <row r="21">
      <c r="A21" s="4" t="inlineStr">
        <is>
          <t>U-3210-00</t>
        </is>
      </c>
      <c r="B21" s="4" t="inlineStr">
        <is>
          <t>弁体組立（3ポート）</t>
        </is>
      </c>
      <c r="C21" s="4" t="inlineStr"/>
      <c r="D21" s="11" t="inlineStr">
        <is>
          <t>ユニット</t>
        </is>
      </c>
      <c r="E21" s="11" t="inlineStr">
        <is>
          <t>個</t>
        </is>
      </c>
      <c r="F21" s="11" t="inlineStr">
        <is>
          <t>内製</t>
        </is>
      </c>
      <c r="G21" s="11" t="inlineStr">
        <is>
          <t>L</t>
        </is>
      </c>
      <c r="H21" s="12" t="n">
        <v>1</v>
      </c>
      <c r="I21" s="13" t="n">
        <v>500</v>
      </c>
      <c r="J21" s="13" t="n">
        <v>386</v>
      </c>
      <c r="K21" s="11" t="inlineStr"/>
      <c r="L21" s="4" t="inlineStr"/>
      <c r="M21" s="4" t="inlineStr"/>
    </row>
    <row r="22">
      <c r="A22" s="4" t="inlineStr">
        <is>
          <t>U-3211-00</t>
        </is>
      </c>
      <c r="B22" s="4" t="inlineStr">
        <is>
          <t>弁体組立（5ポート）</t>
        </is>
      </c>
      <c r="C22" s="4" t="inlineStr"/>
      <c r="D22" s="11" t="inlineStr">
        <is>
          <t>ユニット</t>
        </is>
      </c>
      <c r="E22" s="11" t="inlineStr">
        <is>
          <t>個</t>
        </is>
      </c>
      <c r="F22" s="11" t="inlineStr">
        <is>
          <t>内製</t>
        </is>
      </c>
      <c r="G22" s="11" t="inlineStr">
        <is>
          <t>L</t>
        </is>
      </c>
      <c r="H22" s="12" t="n">
        <v>1</v>
      </c>
      <c r="I22" s="13" t="n">
        <v>500</v>
      </c>
      <c r="J22" s="13" t="n">
        <v>524</v>
      </c>
      <c r="K22" s="11" t="inlineStr"/>
      <c r="L22" s="4" t="inlineStr"/>
      <c r="M22" s="4" t="inlineStr"/>
    </row>
    <row r="23">
      <c r="A23" s="4" t="inlineStr">
        <is>
          <t>U-3220-00</t>
        </is>
      </c>
      <c r="B23" s="4" t="inlineStr">
        <is>
          <t>ボディ組立（3ポート）</t>
        </is>
      </c>
      <c r="C23" s="4" t="inlineStr"/>
      <c r="D23" s="11" t="inlineStr">
        <is>
          <t>ユニット</t>
        </is>
      </c>
      <c r="E23" s="11" t="inlineStr">
        <is>
          <t>個</t>
        </is>
      </c>
      <c r="F23" s="11" t="inlineStr">
        <is>
          <t>内製</t>
        </is>
      </c>
      <c r="G23" s="11" t="inlineStr">
        <is>
          <t>L</t>
        </is>
      </c>
      <c r="H23" s="12" t="n">
        <v>1</v>
      </c>
      <c r="I23" s="13" t="n">
        <v>500</v>
      </c>
      <c r="J23" s="13" t="n">
        <v>612</v>
      </c>
      <c r="K23" s="11" t="inlineStr"/>
      <c r="L23" s="4" t="inlineStr"/>
      <c r="M23" s="4" t="inlineStr"/>
    </row>
    <row r="24">
      <c r="A24" s="4" t="inlineStr">
        <is>
          <t>U-3221-00</t>
        </is>
      </c>
      <c r="B24" s="4" t="inlineStr">
        <is>
          <t>ボディ組立（5ポート）</t>
        </is>
      </c>
      <c r="C24" s="4" t="inlineStr"/>
      <c r="D24" s="11" t="inlineStr">
        <is>
          <t>ユニット</t>
        </is>
      </c>
      <c r="E24" s="11" t="inlineStr">
        <is>
          <t>個</t>
        </is>
      </c>
      <c r="F24" s="11" t="inlineStr">
        <is>
          <t>内製</t>
        </is>
      </c>
      <c r="G24" s="11" t="inlineStr">
        <is>
          <t>L</t>
        </is>
      </c>
      <c r="H24" s="12" t="n">
        <v>1</v>
      </c>
      <c r="I24" s="13" t="n">
        <v>500</v>
      </c>
      <c r="J24" s="13" t="n">
        <v>806</v>
      </c>
      <c r="K24" s="11" t="inlineStr"/>
      <c r="L24" s="4" t="inlineStr"/>
      <c r="M24" s="4" t="inlineStr"/>
    </row>
    <row r="25">
      <c r="A25" s="4" t="inlineStr">
        <is>
          <t>U-3301-00</t>
        </is>
      </c>
      <c r="B25" s="4" t="inlineStr">
        <is>
          <t>センサ素子組立（低圧）</t>
        </is>
      </c>
      <c r="C25" s="4" t="inlineStr"/>
      <c r="D25" s="11" t="inlineStr">
        <is>
          <t>ユニット</t>
        </is>
      </c>
      <c r="E25" s="11" t="inlineStr">
        <is>
          <t>個</t>
        </is>
      </c>
      <c r="F25" s="11" t="inlineStr">
        <is>
          <t>内製</t>
        </is>
      </c>
      <c r="G25" s="11" t="inlineStr">
        <is>
          <t>L</t>
        </is>
      </c>
      <c r="H25" s="12" t="n">
        <v>3</v>
      </c>
      <c r="I25" s="13" t="n">
        <v>200</v>
      </c>
      <c r="J25" s="13" t="n">
        <v>2140</v>
      </c>
      <c r="K25" s="11" t="inlineStr"/>
      <c r="L25" s="4" t="inlineStr"/>
      <c r="M25" s="4" t="inlineStr">
        <is>
          <t>クリーンブース内作業。第2工場C棟</t>
        </is>
      </c>
    </row>
    <row r="26">
      <c r="A26" s="4" t="inlineStr">
        <is>
          <t>U-3302-00</t>
        </is>
      </c>
      <c r="B26" s="4" t="inlineStr">
        <is>
          <t>センサ素子組立（高圧）</t>
        </is>
      </c>
      <c r="C26" s="4" t="inlineStr"/>
      <c r="D26" s="11" t="inlineStr">
        <is>
          <t>ユニット</t>
        </is>
      </c>
      <c r="E26" s="11" t="inlineStr">
        <is>
          <t>個</t>
        </is>
      </c>
      <c r="F26" s="11" t="inlineStr">
        <is>
          <t>内製</t>
        </is>
      </c>
      <c r="G26" s="11" t="inlineStr">
        <is>
          <t>L</t>
        </is>
      </c>
      <c r="H26" s="12" t="n">
        <v>3</v>
      </c>
      <c r="I26" s="13" t="n">
        <v>200</v>
      </c>
      <c r="J26" s="13" t="n">
        <v>2680</v>
      </c>
      <c r="K26" s="11" t="inlineStr"/>
      <c r="L26" s="4" t="inlineStr"/>
      <c r="M26" s="4" t="inlineStr"/>
    </row>
    <row r="27">
      <c r="A27" s="4" t="inlineStr">
        <is>
          <t>U-3310-00</t>
        </is>
      </c>
      <c r="B27" s="4" t="inlineStr">
        <is>
          <t>アンプ基板組立（標準）</t>
        </is>
      </c>
      <c r="C27" s="4" t="inlineStr"/>
      <c r="D27" s="11" t="inlineStr">
        <is>
          <t>ユニット</t>
        </is>
      </c>
      <c r="E27" s="11" t="inlineStr">
        <is>
          <t>個</t>
        </is>
      </c>
      <c r="F27" s="11" t="inlineStr">
        <is>
          <t>外注</t>
        </is>
      </c>
      <c r="G27" s="11" t="inlineStr"/>
      <c r="H27" s="12" t="n">
        <v>25</v>
      </c>
      <c r="I27" s="13" t="n">
        <v>200</v>
      </c>
      <c r="J27" s="13" t="n">
        <v>2260</v>
      </c>
      <c r="K27" s="11" t="inlineStr">
        <is>
          <t>S-108</t>
        </is>
      </c>
      <c r="L27" s="4" t="inlineStr">
        <is>
          <t>マエダ電子部品株式会社</t>
        </is>
      </c>
      <c r="M27" s="4" t="inlineStr">
        <is>
          <t>実装は外注（マエダ電子部品）。ASIC・チップ部品は当社支給</t>
        </is>
      </c>
    </row>
    <row r="28">
      <c r="A28" s="4" t="inlineStr">
        <is>
          <t>U-3311-00</t>
        </is>
      </c>
      <c r="B28" s="4" t="inlineStr">
        <is>
          <t>アンプ基板組立（防爆）</t>
        </is>
      </c>
      <c r="C28" s="4" t="inlineStr"/>
      <c r="D28" s="11" t="inlineStr">
        <is>
          <t>ユニット</t>
        </is>
      </c>
      <c r="E28" s="11" t="inlineStr">
        <is>
          <t>個</t>
        </is>
      </c>
      <c r="F28" s="11" t="inlineStr">
        <is>
          <t>外注</t>
        </is>
      </c>
      <c r="G28" s="11" t="inlineStr"/>
      <c r="H28" s="12" t="n">
        <v>30</v>
      </c>
      <c r="I28" s="13" t="n">
        <v>50</v>
      </c>
      <c r="J28" s="13" t="n">
        <v>3480</v>
      </c>
      <c r="K28" s="11" t="inlineStr">
        <is>
          <t>S-108</t>
        </is>
      </c>
      <c r="L28" s="4" t="inlineStr">
        <is>
          <t>マエダ電子部品株式会社</t>
        </is>
      </c>
      <c r="M28" s="4" t="inlineStr">
        <is>
          <t>保護回路つき。ロットが小さく単価が下がらない</t>
        </is>
      </c>
    </row>
    <row r="29">
      <c r="A29" s="4" t="inlineStr">
        <is>
          <t>U-3320-00</t>
        </is>
      </c>
      <c r="B29" s="4" t="inlineStr">
        <is>
          <t>ハウジング組立（低圧）</t>
        </is>
      </c>
      <c r="C29" s="4" t="inlineStr"/>
      <c r="D29" s="11" t="inlineStr">
        <is>
          <t>ユニット</t>
        </is>
      </c>
      <c r="E29" s="11" t="inlineStr">
        <is>
          <t>個</t>
        </is>
      </c>
      <c r="F29" s="11" t="inlineStr">
        <is>
          <t>内製</t>
        </is>
      </c>
      <c r="G29" s="11" t="inlineStr">
        <is>
          <t>L</t>
        </is>
      </c>
      <c r="H29" s="12" t="n">
        <v>1</v>
      </c>
      <c r="I29" s="13" t="n">
        <v>200</v>
      </c>
      <c r="J29" s="13" t="n">
        <v>1640</v>
      </c>
      <c r="K29" s="11" t="inlineStr"/>
      <c r="L29" s="4" t="inlineStr"/>
      <c r="M29" s="4" t="inlineStr"/>
    </row>
    <row r="30">
      <c r="A30" s="4" t="inlineStr">
        <is>
          <t>U-3321-00</t>
        </is>
      </c>
      <c r="B30" s="4" t="inlineStr">
        <is>
          <t>ハウジング組立（高圧）</t>
        </is>
      </c>
      <c r="C30" s="4" t="inlineStr"/>
      <c r="D30" s="11" t="inlineStr">
        <is>
          <t>ユニット</t>
        </is>
      </c>
      <c r="E30" s="11" t="inlineStr">
        <is>
          <t>個</t>
        </is>
      </c>
      <c r="F30" s="11" t="inlineStr">
        <is>
          <t>内製</t>
        </is>
      </c>
      <c r="G30" s="11" t="inlineStr">
        <is>
          <t>L</t>
        </is>
      </c>
      <c r="H30" s="12" t="n">
        <v>1</v>
      </c>
      <c r="I30" s="13" t="n">
        <v>200</v>
      </c>
      <c r="J30" s="13" t="n">
        <v>1980</v>
      </c>
      <c r="K30" s="11" t="inlineStr"/>
      <c r="L30" s="4" t="inlineStr"/>
      <c r="M30" s="4" t="inlineStr"/>
    </row>
    <row r="31">
      <c r="A31" s="4" t="inlineStr">
        <is>
          <t>U-3322-00</t>
        </is>
      </c>
      <c r="B31" s="4" t="inlineStr">
        <is>
          <t>ハウジング組立（防爆）</t>
        </is>
      </c>
      <c r="C31" s="4" t="inlineStr"/>
      <c r="D31" s="11" t="inlineStr">
        <is>
          <t>ユニット</t>
        </is>
      </c>
      <c r="E31" s="11" t="inlineStr">
        <is>
          <t>個</t>
        </is>
      </c>
      <c r="F31" s="11" t="inlineStr">
        <is>
          <t>内製</t>
        </is>
      </c>
      <c r="G31" s="11" t="inlineStr">
        <is>
          <t>L</t>
        </is>
      </c>
      <c r="H31" s="12" t="n">
        <v>2</v>
      </c>
      <c r="I31" s="13" t="n">
        <v>50</v>
      </c>
      <c r="J31" s="13" t="n">
        <v>8600</v>
      </c>
      <c r="K31" s="11" t="inlineStr"/>
      <c r="L31" s="4" t="inlineStr"/>
      <c r="M31" s="4" t="inlineStr">
        <is>
          <t>締付トルク管理・記録の保存10年（型式検定）</t>
        </is>
      </c>
    </row>
    <row r="32">
      <c r="A32" s="4" t="inlineStr">
        <is>
          <t>U-3401-00</t>
        </is>
      </c>
      <c r="B32" s="4" t="inlineStr">
        <is>
          <t>端子組立（8極）</t>
        </is>
      </c>
      <c r="C32" s="4" t="inlineStr"/>
      <c r="D32" s="11" t="inlineStr">
        <is>
          <t>ユニット</t>
        </is>
      </c>
      <c r="E32" s="11" t="inlineStr">
        <is>
          <t>個</t>
        </is>
      </c>
      <c r="F32" s="11" t="inlineStr">
        <is>
          <t>内製</t>
        </is>
      </c>
      <c r="G32" s="11" t="inlineStr">
        <is>
          <t>L</t>
        </is>
      </c>
      <c r="H32" s="12" t="n">
        <v>1</v>
      </c>
      <c r="I32" s="13" t="n">
        <v>5000</v>
      </c>
      <c r="J32" s="13" t="n">
        <v>48</v>
      </c>
      <c r="K32" s="11" t="inlineStr"/>
      <c r="L32" s="4" t="inlineStr"/>
      <c r="M32" s="4" t="inlineStr"/>
    </row>
    <row r="33">
      <c r="A33" s="4" t="inlineStr">
        <is>
          <t>U-3402-00</t>
        </is>
      </c>
      <c r="B33" s="4" t="inlineStr">
        <is>
          <t>端子組立（16極）</t>
        </is>
      </c>
      <c r="C33" s="4" t="inlineStr"/>
      <c r="D33" s="11" t="inlineStr">
        <is>
          <t>ユニット</t>
        </is>
      </c>
      <c r="E33" s="11" t="inlineStr">
        <is>
          <t>個</t>
        </is>
      </c>
      <c r="F33" s="11" t="inlineStr">
        <is>
          <t>内製</t>
        </is>
      </c>
      <c r="G33" s="11" t="inlineStr">
        <is>
          <t>L</t>
        </is>
      </c>
      <c r="H33" s="12" t="n">
        <v>1</v>
      </c>
      <c r="I33" s="13" t="n">
        <v>5000</v>
      </c>
      <c r="J33" s="13" t="n">
        <v>86</v>
      </c>
      <c r="K33" s="11" t="inlineStr"/>
      <c r="L33" s="4" t="inlineStr"/>
      <c r="M33" s="4" t="inlineStr"/>
    </row>
    <row r="34">
      <c r="A34" s="4" t="inlineStr">
        <is>
          <t>P-4101-00</t>
        </is>
      </c>
      <c r="B34" s="4" t="inlineStr">
        <is>
          <t>ボビン（PBT）</t>
        </is>
      </c>
      <c r="C34" s="4" t="inlineStr">
        <is>
          <t>リレー用</t>
        </is>
      </c>
      <c r="D34" s="11" t="inlineStr">
        <is>
          <t>部品</t>
        </is>
      </c>
      <c r="E34" s="11" t="inlineStr">
        <is>
          <t>個</t>
        </is>
      </c>
      <c r="F34" s="11" t="inlineStr">
        <is>
          <t>内製</t>
        </is>
      </c>
      <c r="G34" s="11" t="inlineStr">
        <is>
          <t>IM</t>
        </is>
      </c>
      <c r="H34" s="12" t="n">
        <v>2</v>
      </c>
      <c r="I34" s="13" t="n">
        <v>20000</v>
      </c>
      <c r="J34" s="13" t="n">
        <v>12</v>
      </c>
      <c r="K34" s="11" t="inlineStr"/>
      <c r="L34" s="4" t="inlineStr"/>
      <c r="M34" s="4" t="inlineStr"/>
    </row>
    <row r="35">
      <c r="A35" s="4" t="inlineStr">
        <is>
          <t>P-4102-00</t>
        </is>
      </c>
      <c r="B35" s="4" t="inlineStr">
        <is>
          <t>鉄心</t>
        </is>
      </c>
      <c r="C35" s="4" t="inlineStr">
        <is>
          <t>純鉄 φ4</t>
        </is>
      </c>
      <c r="D35" s="11" t="inlineStr">
        <is>
          <t>部品</t>
        </is>
      </c>
      <c r="E35" s="11" t="inlineStr">
        <is>
          <t>個</t>
        </is>
      </c>
      <c r="F35" s="11" t="inlineStr">
        <is>
          <t>購買</t>
        </is>
      </c>
      <c r="G35" s="11" t="inlineStr"/>
      <c r="H35" s="12" t="n">
        <v>20</v>
      </c>
      <c r="I35" s="13" t="n">
        <v>20000</v>
      </c>
      <c r="J35" s="13" t="n">
        <v>18</v>
      </c>
      <c r="K35" s="11" t="inlineStr">
        <is>
          <t>S-106</t>
        </is>
      </c>
      <c r="L35" s="4" t="inlineStr">
        <is>
          <t>灰谷精密プレス株式会社</t>
        </is>
      </c>
      <c r="M35" s="4" t="inlineStr"/>
    </row>
    <row r="36">
      <c r="A36" s="4" t="inlineStr">
        <is>
          <t>P-4103-00</t>
        </is>
      </c>
      <c r="B36" s="4" t="inlineStr">
        <is>
          <t>継鉄</t>
        </is>
      </c>
      <c r="C36" s="4" t="inlineStr">
        <is>
          <t>純鉄 プレス品</t>
        </is>
      </c>
      <c r="D36" s="11" t="inlineStr">
        <is>
          <t>部品</t>
        </is>
      </c>
      <c r="E36" s="11" t="inlineStr">
        <is>
          <t>個</t>
        </is>
      </c>
      <c r="F36" s="11" t="inlineStr">
        <is>
          <t>購買</t>
        </is>
      </c>
      <c r="G36" s="11" t="inlineStr"/>
      <c r="H36" s="12" t="n">
        <v>20</v>
      </c>
      <c r="I36" s="13" t="n">
        <v>20000</v>
      </c>
      <c r="J36" s="13" t="n">
        <v>22</v>
      </c>
      <c r="K36" s="11" t="inlineStr">
        <is>
          <t>S-106</t>
        </is>
      </c>
      <c r="L36" s="4" t="inlineStr">
        <is>
          <t>灰谷精密プレス株式会社</t>
        </is>
      </c>
      <c r="M36" s="4" t="inlineStr"/>
    </row>
    <row r="37">
      <c r="A37" s="4" t="inlineStr">
        <is>
          <t>P-4104-00</t>
        </is>
      </c>
      <c r="B37" s="4" t="inlineStr">
        <is>
          <t>コイル端子</t>
        </is>
      </c>
      <c r="C37" s="4" t="inlineStr">
        <is>
          <t>黄銅 錫めっき</t>
        </is>
      </c>
      <c r="D37" s="11" t="inlineStr">
        <is>
          <t>部品</t>
        </is>
      </c>
      <c r="E37" s="11" t="inlineStr">
        <is>
          <t>個</t>
        </is>
      </c>
      <c r="F37" s="11" t="inlineStr">
        <is>
          <t>内製</t>
        </is>
      </c>
      <c r="G37" s="11" t="inlineStr">
        <is>
          <t>PR</t>
        </is>
      </c>
      <c r="H37" s="12" t="n">
        <v>2</v>
      </c>
      <c r="I37" s="13" t="n">
        <v>50000</v>
      </c>
      <c r="J37" s="13" t="n">
        <v>4</v>
      </c>
      <c r="K37" s="11" t="inlineStr"/>
      <c r="L37" s="4" t="inlineStr"/>
      <c r="M37" s="4" t="inlineStr"/>
    </row>
    <row r="38">
      <c r="A38" s="4" t="inlineStr">
        <is>
          <t>P-4201-00</t>
        </is>
      </c>
      <c r="B38" s="4" t="inlineStr">
        <is>
          <t>可動接点ばね</t>
        </is>
      </c>
      <c r="C38" s="4" t="inlineStr">
        <is>
          <t>りん青銅 t0.20</t>
        </is>
      </c>
      <c r="D38" s="11" t="inlineStr">
        <is>
          <t>部品</t>
        </is>
      </c>
      <c r="E38" s="11" t="inlineStr">
        <is>
          <t>個</t>
        </is>
      </c>
      <c r="F38" s="11" t="inlineStr">
        <is>
          <t>内製</t>
        </is>
      </c>
      <c r="G38" s="11" t="inlineStr">
        <is>
          <t>PR</t>
        </is>
      </c>
      <c r="H38" s="12" t="n">
        <v>2</v>
      </c>
      <c r="I38" s="13" t="n">
        <v>20000</v>
      </c>
      <c r="J38" s="13" t="n">
        <v>9</v>
      </c>
      <c r="K38" s="11" t="inlineStr"/>
      <c r="L38" s="4" t="inlineStr"/>
      <c r="M38" s="4" t="inlineStr"/>
    </row>
    <row r="39">
      <c r="A39" s="4" t="inlineStr">
        <is>
          <t>P-4202-00</t>
        </is>
      </c>
      <c r="B39" s="4" t="inlineStr">
        <is>
          <t>固定接点端子</t>
        </is>
      </c>
      <c r="C39" s="4" t="inlineStr">
        <is>
          <t>黄銅 t0.25</t>
        </is>
      </c>
      <c r="D39" s="11" t="inlineStr">
        <is>
          <t>部品</t>
        </is>
      </c>
      <c r="E39" s="11" t="inlineStr">
        <is>
          <t>個</t>
        </is>
      </c>
      <c r="F39" s="11" t="inlineStr">
        <is>
          <t>内製</t>
        </is>
      </c>
      <c r="G39" s="11" t="inlineStr">
        <is>
          <t>PR</t>
        </is>
      </c>
      <c r="H39" s="12" t="n">
        <v>2</v>
      </c>
      <c r="I39" s="13" t="n">
        <v>20000</v>
      </c>
      <c r="J39" s="13" t="n">
        <v>7</v>
      </c>
      <c r="K39" s="11" t="inlineStr"/>
      <c r="L39" s="4" t="inlineStr"/>
      <c r="M39" s="4" t="inlineStr"/>
    </row>
    <row r="40">
      <c r="A40" s="4" t="inlineStr">
        <is>
          <t>P-4203-00</t>
        </is>
      </c>
      <c r="B40" s="4" t="inlineStr">
        <is>
          <t>接点（AgNi10）</t>
        </is>
      </c>
      <c r="C40" s="4" t="inlineStr">
        <is>
          <t>φ2.0 リベット</t>
        </is>
      </c>
      <c r="D40" s="11" t="inlineStr">
        <is>
          <t>部品</t>
        </is>
      </c>
      <c r="E40" s="11" t="inlineStr">
        <is>
          <t>個</t>
        </is>
      </c>
      <c r="F40" s="11" t="inlineStr">
        <is>
          <t>購買</t>
        </is>
      </c>
      <c r="G40" s="11" t="inlineStr"/>
      <c r="H40" s="12" t="n">
        <v>30</v>
      </c>
      <c r="I40" s="13" t="n">
        <v>50000</v>
      </c>
      <c r="J40" s="13" t="n">
        <v>6</v>
      </c>
      <c r="K40" s="11" t="inlineStr">
        <is>
          <t>S-117</t>
        </is>
      </c>
      <c r="L40" s="4" t="inlineStr">
        <is>
          <t>時差接点材料株式会社</t>
        </is>
      </c>
      <c r="M40" s="4" t="inlineStr">
        <is>
          <t>銀相場連動。四半期ごとに単価改定（2026年4月+8%）</t>
        </is>
      </c>
    </row>
    <row r="41">
      <c r="A41" s="4" t="inlineStr">
        <is>
          <t>P-4204-00</t>
        </is>
      </c>
      <c r="B41" s="4" t="inlineStr">
        <is>
          <t>カード（可動子）</t>
        </is>
      </c>
      <c r="C41" s="4" t="inlineStr">
        <is>
          <t>PBT</t>
        </is>
      </c>
      <c r="D41" s="11" t="inlineStr">
        <is>
          <t>部品</t>
        </is>
      </c>
      <c r="E41" s="11" t="inlineStr">
        <is>
          <t>個</t>
        </is>
      </c>
      <c r="F41" s="11" t="inlineStr">
        <is>
          <t>内製</t>
        </is>
      </c>
      <c r="G41" s="11" t="inlineStr">
        <is>
          <t>IM</t>
        </is>
      </c>
      <c r="H41" s="12" t="n">
        <v>2</v>
      </c>
      <c r="I41" s="13" t="n">
        <v>20000</v>
      </c>
      <c r="J41" s="13" t="n">
        <v>5</v>
      </c>
      <c r="K41" s="11" t="inlineStr"/>
      <c r="L41" s="4" t="inlineStr"/>
      <c r="M41" s="4" t="inlineStr"/>
    </row>
    <row r="42">
      <c r="A42" s="4" t="inlineStr">
        <is>
          <t>P-4205-00</t>
        </is>
      </c>
      <c r="B42" s="4" t="inlineStr">
        <is>
          <t>可動接点ばね（高容量）</t>
        </is>
      </c>
      <c r="C42" s="4" t="inlineStr">
        <is>
          <t>りん青銅 t0.30</t>
        </is>
      </c>
      <c r="D42" s="11" t="inlineStr">
        <is>
          <t>部品</t>
        </is>
      </c>
      <c r="E42" s="11" t="inlineStr">
        <is>
          <t>個</t>
        </is>
      </c>
      <c r="F42" s="11" t="inlineStr">
        <is>
          <t>内製</t>
        </is>
      </c>
      <c r="G42" s="11" t="inlineStr">
        <is>
          <t>PR</t>
        </is>
      </c>
      <c r="H42" s="12" t="n">
        <v>2</v>
      </c>
      <c r="I42" s="13" t="n">
        <v>10000</v>
      </c>
      <c r="J42" s="13" t="n">
        <v>16</v>
      </c>
      <c r="K42" s="11" t="inlineStr"/>
      <c r="L42" s="4" t="inlineStr"/>
      <c r="M42" s="4" t="inlineStr"/>
    </row>
    <row r="43">
      <c r="A43" s="4" t="inlineStr">
        <is>
          <t>P-4206-00</t>
        </is>
      </c>
      <c r="B43" s="4" t="inlineStr">
        <is>
          <t>固定接点端子（高容量）</t>
        </is>
      </c>
      <c r="C43" s="4" t="inlineStr">
        <is>
          <t>黄銅 t0.40</t>
        </is>
      </c>
      <c r="D43" s="11" t="inlineStr">
        <is>
          <t>部品</t>
        </is>
      </c>
      <c r="E43" s="11" t="inlineStr">
        <is>
          <t>個</t>
        </is>
      </c>
      <c r="F43" s="11" t="inlineStr">
        <is>
          <t>内製</t>
        </is>
      </c>
      <c r="G43" s="11" t="inlineStr">
        <is>
          <t>PR</t>
        </is>
      </c>
      <c r="H43" s="12" t="n">
        <v>2</v>
      </c>
      <c r="I43" s="13" t="n">
        <v>10000</v>
      </c>
      <c r="J43" s="13" t="n">
        <v>13</v>
      </c>
      <c r="K43" s="11" t="inlineStr"/>
      <c r="L43" s="4" t="inlineStr"/>
      <c r="M43" s="4" t="inlineStr"/>
    </row>
    <row r="44">
      <c r="A44" s="4" t="inlineStr">
        <is>
          <t>P-4207-00</t>
        </is>
      </c>
      <c r="B44" s="4" t="inlineStr">
        <is>
          <t>接点（AgSnO2）</t>
        </is>
      </c>
      <c r="C44" s="4" t="inlineStr">
        <is>
          <t>φ2.5 リベット</t>
        </is>
      </c>
      <c r="D44" s="11" t="inlineStr">
        <is>
          <t>部品</t>
        </is>
      </c>
      <c r="E44" s="11" t="inlineStr">
        <is>
          <t>個</t>
        </is>
      </c>
      <c r="F44" s="11" t="inlineStr">
        <is>
          <t>購買</t>
        </is>
      </c>
      <c r="G44" s="11" t="inlineStr"/>
      <c r="H44" s="12" t="n">
        <v>35</v>
      </c>
      <c r="I44" s="13" t="n">
        <v>20000</v>
      </c>
      <c r="J44" s="13" t="n">
        <v>14</v>
      </c>
      <c r="K44" s="11" t="inlineStr">
        <is>
          <t>S-117</t>
        </is>
      </c>
      <c r="L44" s="4" t="inlineStr">
        <is>
          <t>時差接点材料株式会社</t>
        </is>
      </c>
      <c r="M44" s="4" t="inlineStr"/>
    </row>
    <row r="45">
      <c r="A45" s="4" t="inlineStr">
        <is>
          <t>P-4301-00</t>
        </is>
      </c>
      <c r="B45" s="4" t="inlineStr">
        <is>
          <t>ベース（PBT）</t>
        </is>
      </c>
      <c r="C45" s="4" t="inlineStr">
        <is>
          <t>リレー用</t>
        </is>
      </c>
      <c r="D45" s="11" t="inlineStr">
        <is>
          <t>部品</t>
        </is>
      </c>
      <c r="E45" s="11" t="inlineStr">
        <is>
          <t>個</t>
        </is>
      </c>
      <c r="F45" s="11" t="inlineStr">
        <is>
          <t>内製</t>
        </is>
      </c>
      <c r="G45" s="11" t="inlineStr">
        <is>
          <t>IM</t>
        </is>
      </c>
      <c r="H45" s="12" t="n">
        <v>2</v>
      </c>
      <c r="I45" s="13" t="n">
        <v>20000</v>
      </c>
      <c r="J45" s="13" t="n">
        <v>21</v>
      </c>
      <c r="K45" s="11" t="inlineStr"/>
      <c r="L45" s="4" t="inlineStr"/>
      <c r="M45" s="4" t="inlineStr"/>
    </row>
    <row r="46">
      <c r="A46" s="4" t="inlineStr">
        <is>
          <t>P-4302-00</t>
        </is>
      </c>
      <c r="B46" s="4" t="inlineStr">
        <is>
          <t>端子ピン</t>
        </is>
      </c>
      <c r="C46" s="4" t="inlineStr">
        <is>
          <t>黄銅 錫めっき</t>
        </is>
      </c>
      <c r="D46" s="11" t="inlineStr">
        <is>
          <t>部品</t>
        </is>
      </c>
      <c r="E46" s="11" t="inlineStr">
        <is>
          <t>個</t>
        </is>
      </c>
      <c r="F46" s="11" t="inlineStr">
        <is>
          <t>購買</t>
        </is>
      </c>
      <c r="G46" s="11" t="inlineStr"/>
      <c r="H46" s="12" t="n">
        <v>25</v>
      </c>
      <c r="I46" s="13" t="n">
        <v>100000</v>
      </c>
      <c r="J46" s="13" t="n">
        <v>3</v>
      </c>
      <c r="K46" s="11" t="inlineStr">
        <is>
          <t>S-113</t>
        </is>
      </c>
      <c r="L46" s="4" t="inlineStr">
        <is>
          <t>時差ばね製作所</t>
        </is>
      </c>
      <c r="M46" s="4" t="inlineStr"/>
    </row>
    <row r="47">
      <c r="A47" s="4" t="inlineStr">
        <is>
          <t>P-4401-00</t>
        </is>
      </c>
      <c r="B47" s="4" t="inlineStr">
        <is>
          <t>ケース（PC）</t>
        </is>
      </c>
      <c r="C47" s="4" t="inlineStr">
        <is>
          <t>透明 リレー用</t>
        </is>
      </c>
      <c r="D47" s="11" t="inlineStr">
        <is>
          <t>部品</t>
        </is>
      </c>
      <c r="E47" s="11" t="inlineStr">
        <is>
          <t>個</t>
        </is>
      </c>
      <c r="F47" s="11" t="inlineStr">
        <is>
          <t>内製</t>
        </is>
      </c>
      <c r="G47" s="11" t="inlineStr">
        <is>
          <t>IM</t>
        </is>
      </c>
      <c r="H47" s="12" t="n">
        <v>2</v>
      </c>
      <c r="I47" s="13" t="n">
        <v>20000</v>
      </c>
      <c r="J47" s="13" t="n">
        <v>26</v>
      </c>
      <c r="K47" s="11" t="inlineStr"/>
      <c r="L47" s="4" t="inlineStr"/>
      <c r="M47" s="4" t="inlineStr"/>
    </row>
    <row r="48">
      <c r="A48" s="4" t="inlineStr">
        <is>
          <t>P-4402-00</t>
        </is>
      </c>
      <c r="B48" s="4" t="inlineStr">
        <is>
          <t>銘板ラベル</t>
        </is>
      </c>
      <c r="C48" s="4" t="inlineStr">
        <is>
          <t>全機種共通ベース</t>
        </is>
      </c>
      <c r="D48" s="11" t="inlineStr">
        <is>
          <t>部品</t>
        </is>
      </c>
      <c r="E48" s="11" t="inlineStr">
        <is>
          <t>枚</t>
        </is>
      </c>
      <c r="F48" s="11" t="inlineStr">
        <is>
          <t>購買</t>
        </is>
      </c>
      <c r="G48" s="11" t="inlineStr"/>
      <c r="H48" s="12" t="n">
        <v>10</v>
      </c>
      <c r="I48" s="13" t="n">
        <v>10000</v>
      </c>
      <c r="J48" s="13" t="n">
        <v>2</v>
      </c>
      <c r="K48" s="11" t="inlineStr">
        <is>
          <t>S-110</t>
        </is>
      </c>
      <c r="L48" s="4" t="inlineStr">
        <is>
          <t>大甘商事株式会社 資材部</t>
        </is>
      </c>
      <c r="M48" s="4" t="inlineStr">
        <is>
          <t>機種名は自社で印字</t>
        </is>
      </c>
    </row>
    <row r="49">
      <c r="A49" s="4" t="inlineStr">
        <is>
          <t>P-4403-00</t>
        </is>
      </c>
      <c r="B49" s="4" t="inlineStr">
        <is>
          <t>ケース（PC・H形）</t>
        </is>
      </c>
      <c r="C49" s="4" t="inlineStr">
        <is>
          <t>透明 高容量用</t>
        </is>
      </c>
      <c r="D49" s="11" t="inlineStr">
        <is>
          <t>部品</t>
        </is>
      </c>
      <c r="E49" s="11" t="inlineStr">
        <is>
          <t>個</t>
        </is>
      </c>
      <c r="F49" s="11" t="inlineStr">
        <is>
          <t>内製</t>
        </is>
      </c>
      <c r="G49" s="11" t="inlineStr">
        <is>
          <t>IM</t>
        </is>
      </c>
      <c r="H49" s="12" t="n">
        <v>2</v>
      </c>
      <c r="I49" s="13" t="n">
        <v>10000</v>
      </c>
      <c r="J49" s="13" t="n">
        <v>31</v>
      </c>
      <c r="K49" s="11" t="inlineStr"/>
      <c r="L49" s="4" t="inlineStr"/>
      <c r="M49" s="4" t="inlineStr"/>
    </row>
    <row r="50">
      <c r="A50" s="4" t="inlineStr">
        <is>
          <t>P-4501-00</t>
        </is>
      </c>
      <c r="B50" s="4" t="inlineStr">
        <is>
          <t>ボビン（SV用）</t>
        </is>
      </c>
      <c r="C50" s="4" t="inlineStr">
        <is>
          <t>PBT</t>
        </is>
      </c>
      <c r="D50" s="11" t="inlineStr">
        <is>
          <t>部品</t>
        </is>
      </c>
      <c r="E50" s="11" t="inlineStr">
        <is>
          <t>個</t>
        </is>
      </c>
      <c r="F50" s="11" t="inlineStr">
        <is>
          <t>内製</t>
        </is>
      </c>
      <c r="G50" s="11" t="inlineStr">
        <is>
          <t>IM</t>
        </is>
      </c>
      <c r="H50" s="12" t="n">
        <v>2</v>
      </c>
      <c r="I50" s="13" t="n">
        <v>10000</v>
      </c>
      <c r="J50" s="13" t="n">
        <v>28</v>
      </c>
      <c r="K50" s="11" t="inlineStr"/>
      <c r="L50" s="4" t="inlineStr"/>
      <c r="M50" s="4" t="inlineStr"/>
    </row>
    <row r="51">
      <c r="A51" s="4" t="inlineStr">
        <is>
          <t>P-4502-00</t>
        </is>
      </c>
      <c r="B51" s="4" t="inlineStr">
        <is>
          <t>プランジャ</t>
        </is>
      </c>
      <c r="C51" s="4" t="inlineStr">
        <is>
          <t>SUS430 切削</t>
        </is>
      </c>
      <c r="D51" s="11" t="inlineStr">
        <is>
          <t>部品</t>
        </is>
      </c>
      <c r="E51" s="11" t="inlineStr">
        <is>
          <t>個</t>
        </is>
      </c>
      <c r="F51" s="11" t="inlineStr">
        <is>
          <t>購買</t>
        </is>
      </c>
      <c r="G51" s="11" t="inlineStr"/>
      <c r="H51" s="12" t="n">
        <v>30</v>
      </c>
      <c r="I51" s="13" t="n">
        <v>5000</v>
      </c>
      <c r="J51" s="13" t="n">
        <v>92</v>
      </c>
      <c r="K51" s="11" t="inlineStr">
        <is>
          <t>S-107</t>
        </is>
      </c>
      <c r="L51" s="4" t="inlineStr">
        <is>
          <t>時差メタルワークス株式会社</t>
        </is>
      </c>
      <c r="M51" s="4" t="inlineStr"/>
    </row>
    <row r="52">
      <c r="A52" s="4" t="inlineStr">
        <is>
          <t>P-4503-00</t>
        </is>
      </c>
      <c r="B52" s="4" t="inlineStr">
        <is>
          <t>スリーブ</t>
        </is>
      </c>
      <c r="C52" s="4" t="inlineStr">
        <is>
          <t>SUS304 深絞り</t>
        </is>
      </c>
      <c r="D52" s="11" t="inlineStr">
        <is>
          <t>部品</t>
        </is>
      </c>
      <c r="E52" s="11" t="inlineStr">
        <is>
          <t>個</t>
        </is>
      </c>
      <c r="F52" s="11" t="inlineStr">
        <is>
          <t>購買</t>
        </is>
      </c>
      <c r="G52" s="11" t="inlineStr"/>
      <c r="H52" s="12" t="n">
        <v>30</v>
      </c>
      <c r="I52" s="13" t="n">
        <v>5000</v>
      </c>
      <c r="J52" s="13" t="n">
        <v>74</v>
      </c>
      <c r="K52" s="11" t="inlineStr">
        <is>
          <t>S-107</t>
        </is>
      </c>
      <c r="L52" s="4" t="inlineStr">
        <is>
          <t>時差メタルワークス株式会社</t>
        </is>
      </c>
      <c r="M52" s="4" t="inlineStr"/>
    </row>
    <row r="53">
      <c r="A53" s="4" t="inlineStr">
        <is>
          <t>P-4504-00</t>
        </is>
      </c>
      <c r="B53" s="4" t="inlineStr">
        <is>
          <t>スプリング</t>
        </is>
      </c>
      <c r="C53" s="4" t="inlineStr">
        <is>
          <t>SUS304WPB</t>
        </is>
      </c>
      <c r="D53" s="11" t="inlineStr">
        <is>
          <t>部品</t>
        </is>
      </c>
      <c r="E53" s="11" t="inlineStr">
        <is>
          <t>個</t>
        </is>
      </c>
      <c r="F53" s="11" t="inlineStr">
        <is>
          <t>購買</t>
        </is>
      </c>
      <c r="G53" s="11" t="inlineStr"/>
      <c r="H53" s="12" t="n">
        <v>21</v>
      </c>
      <c r="I53" s="13" t="n">
        <v>20000</v>
      </c>
      <c r="J53" s="13" t="n">
        <v>6</v>
      </c>
      <c r="K53" s="11" t="inlineStr">
        <is>
          <t>S-113</t>
        </is>
      </c>
      <c r="L53" s="4" t="inlineStr">
        <is>
          <t>時差ばね製作所</t>
        </is>
      </c>
      <c r="M53" s="4" t="inlineStr"/>
    </row>
    <row r="54">
      <c r="A54" s="4" t="inlineStr">
        <is>
          <t>P-4505-00</t>
        </is>
      </c>
      <c r="B54" s="4" t="inlineStr">
        <is>
          <t>ヨーク</t>
        </is>
      </c>
      <c r="C54" s="4" t="inlineStr">
        <is>
          <t>純鉄 プレス品</t>
        </is>
      </c>
      <c r="D54" s="11" t="inlineStr">
        <is>
          <t>部品</t>
        </is>
      </c>
      <c r="E54" s="11" t="inlineStr">
        <is>
          <t>個</t>
        </is>
      </c>
      <c r="F54" s="11" t="inlineStr">
        <is>
          <t>購買</t>
        </is>
      </c>
      <c r="G54" s="11" t="inlineStr"/>
      <c r="H54" s="12" t="n">
        <v>25</v>
      </c>
      <c r="I54" s="13" t="n">
        <v>10000</v>
      </c>
      <c r="J54" s="13" t="n">
        <v>46</v>
      </c>
      <c r="K54" s="11" t="inlineStr">
        <is>
          <t>S-106</t>
        </is>
      </c>
      <c r="L54" s="4" t="inlineStr">
        <is>
          <t>灰谷精密プレス株式会社</t>
        </is>
      </c>
      <c r="M54" s="4" t="inlineStr"/>
    </row>
    <row r="55">
      <c r="A55" s="4" t="inlineStr">
        <is>
          <t>P-4506-00</t>
        </is>
      </c>
      <c r="B55" s="4" t="inlineStr">
        <is>
          <t>永久磁石</t>
        </is>
      </c>
      <c r="C55" s="4" t="inlineStr">
        <is>
          <t>ネオジム 着磁済</t>
        </is>
      </c>
      <c r="D55" s="11" t="inlineStr">
        <is>
          <t>部品</t>
        </is>
      </c>
      <c r="E55" s="11" t="inlineStr">
        <is>
          <t>個</t>
        </is>
      </c>
      <c r="F55" s="11" t="inlineStr">
        <is>
          <t>購買</t>
        </is>
      </c>
      <c r="G55" s="11" t="inlineStr"/>
      <c r="H55" s="12" t="n">
        <v>60</v>
      </c>
      <c r="I55" s="13" t="n">
        <v>2000</v>
      </c>
      <c r="J55" s="13" t="n">
        <v>210</v>
      </c>
      <c r="K55" s="11" t="inlineStr">
        <is>
          <t>S-108</t>
        </is>
      </c>
      <c r="L55" s="4" t="inlineStr">
        <is>
          <t>マエダ電子部品株式会社</t>
        </is>
      </c>
      <c r="M55" s="4" t="inlineStr">
        <is>
          <t>海外調達。輸送遅延が常態化（平均+6日）</t>
        </is>
      </c>
    </row>
    <row r="56">
      <c r="A56" s="4" t="inlineStr">
        <is>
          <t>P-4601-00</t>
        </is>
      </c>
      <c r="B56" s="4" t="inlineStr">
        <is>
          <t>弁体（NBR）</t>
        </is>
      </c>
      <c r="C56" s="4" t="inlineStr">
        <is>
          <t>3ポート用</t>
        </is>
      </c>
      <c r="D56" s="11" t="inlineStr">
        <is>
          <t>部品</t>
        </is>
      </c>
      <c r="E56" s="11" t="inlineStr">
        <is>
          <t>個</t>
        </is>
      </c>
      <c r="F56" s="11" t="inlineStr">
        <is>
          <t>内製</t>
        </is>
      </c>
      <c r="G56" s="11" t="inlineStr">
        <is>
          <t>IM</t>
        </is>
      </c>
      <c r="H56" s="12" t="n">
        <v>3</v>
      </c>
      <c r="I56" s="13" t="n">
        <v>10000</v>
      </c>
      <c r="J56" s="13" t="n">
        <v>34</v>
      </c>
      <c r="K56" s="11" t="inlineStr"/>
      <c r="L56" s="4" t="inlineStr"/>
      <c r="M56" s="4" t="inlineStr">
        <is>
          <t>ゴム成形。加硫後24hの安定化が必要</t>
        </is>
      </c>
    </row>
    <row r="57">
      <c r="A57" s="4" t="inlineStr">
        <is>
          <t>P-4602-00</t>
        </is>
      </c>
      <c r="B57" s="4" t="inlineStr">
        <is>
          <t>弁座</t>
        </is>
      </c>
      <c r="C57" s="4" t="inlineStr">
        <is>
          <t>真鍮 切削</t>
        </is>
      </c>
      <c r="D57" s="11" t="inlineStr">
        <is>
          <t>部品</t>
        </is>
      </c>
      <c r="E57" s="11" t="inlineStr">
        <is>
          <t>個</t>
        </is>
      </c>
      <c r="F57" s="11" t="inlineStr">
        <is>
          <t>購買</t>
        </is>
      </c>
      <c r="G57" s="11" t="inlineStr"/>
      <c r="H57" s="12" t="n">
        <v>30</v>
      </c>
      <c r="I57" s="13" t="n">
        <v>5000</v>
      </c>
      <c r="J57" s="13" t="n">
        <v>68</v>
      </c>
      <c r="K57" s="11" t="inlineStr">
        <is>
          <t>S-107</t>
        </is>
      </c>
      <c r="L57" s="4" t="inlineStr">
        <is>
          <t>時差メタルワークス株式会社</t>
        </is>
      </c>
      <c r="M57" s="4" t="inlineStr"/>
    </row>
    <row r="58">
      <c r="A58" s="4" t="inlineStr">
        <is>
          <t>P-4603-00</t>
        </is>
      </c>
      <c r="B58" s="4" t="inlineStr">
        <is>
          <t>Oリング</t>
        </is>
      </c>
      <c r="C58" s="4" t="inlineStr">
        <is>
          <t>NBR P5</t>
        </is>
      </c>
      <c r="D58" s="11" t="inlineStr">
        <is>
          <t>部品</t>
        </is>
      </c>
      <c r="E58" s="11" t="inlineStr">
        <is>
          <t>個</t>
        </is>
      </c>
      <c r="F58" s="11" t="inlineStr">
        <is>
          <t>購買</t>
        </is>
      </c>
      <c r="G58" s="11" t="inlineStr"/>
      <c r="H58" s="12" t="n">
        <v>14</v>
      </c>
      <c r="I58" s="13" t="n">
        <v>50000</v>
      </c>
      <c r="J58" s="13" t="n">
        <v>3</v>
      </c>
      <c r="K58" s="11" t="inlineStr">
        <is>
          <t>S-104</t>
        </is>
      </c>
      <c r="L58" s="4" t="inlineStr">
        <is>
          <t>大甘化成株式会社</t>
        </is>
      </c>
      <c r="M58" s="4" t="inlineStr"/>
    </row>
    <row r="59">
      <c r="A59" s="4" t="inlineStr">
        <is>
          <t>P-4604-00</t>
        </is>
      </c>
      <c r="B59" s="4" t="inlineStr">
        <is>
          <t>弁体（NBR・5ポート）</t>
        </is>
      </c>
      <c r="C59" s="4" t="inlineStr">
        <is>
          <t>5ポート用</t>
        </is>
      </c>
      <c r="D59" s="11" t="inlineStr">
        <is>
          <t>部品</t>
        </is>
      </c>
      <c r="E59" s="11" t="inlineStr">
        <is>
          <t>個</t>
        </is>
      </c>
      <c r="F59" s="11" t="inlineStr">
        <is>
          <t>内製</t>
        </is>
      </c>
      <c r="G59" s="11" t="inlineStr">
        <is>
          <t>IM</t>
        </is>
      </c>
      <c r="H59" s="12" t="n">
        <v>3</v>
      </c>
      <c r="I59" s="13" t="n">
        <v>10000</v>
      </c>
      <c r="J59" s="13" t="n">
        <v>48</v>
      </c>
      <c r="K59" s="11" t="inlineStr"/>
      <c r="L59" s="4" t="inlineStr"/>
      <c r="M59" s="4" t="inlineStr"/>
    </row>
    <row r="60">
      <c r="A60" s="4" t="inlineStr">
        <is>
          <t>P-4605-00</t>
        </is>
      </c>
      <c r="B60" s="4" t="inlineStr">
        <is>
          <t>弁座（5ポート）</t>
        </is>
      </c>
      <c r="C60" s="4" t="inlineStr">
        <is>
          <t>真鍮 切削</t>
        </is>
      </c>
      <c r="D60" s="11" t="inlineStr">
        <is>
          <t>部品</t>
        </is>
      </c>
      <c r="E60" s="11" t="inlineStr">
        <is>
          <t>個</t>
        </is>
      </c>
      <c r="F60" s="11" t="inlineStr">
        <is>
          <t>購買</t>
        </is>
      </c>
      <c r="G60" s="11" t="inlineStr"/>
      <c r="H60" s="12" t="n">
        <v>30</v>
      </c>
      <c r="I60" s="13" t="n">
        <v>5000</v>
      </c>
      <c r="J60" s="13" t="n">
        <v>96</v>
      </c>
      <c r="K60" s="11" t="inlineStr">
        <is>
          <t>S-107</t>
        </is>
      </c>
      <c r="L60" s="4" t="inlineStr">
        <is>
          <t>時差メタルワークス株式会社</t>
        </is>
      </c>
      <c r="M60" s="4" t="inlineStr"/>
    </row>
    <row r="61">
      <c r="A61" s="4" t="inlineStr">
        <is>
          <t>P-4701-00</t>
        </is>
      </c>
      <c r="B61" s="4" t="inlineStr">
        <is>
          <t>ボディ（ADC12・3ポート）</t>
        </is>
      </c>
      <c r="C61" s="4" t="inlineStr">
        <is>
          <t>ダイカスト</t>
        </is>
      </c>
      <c r="D61" s="11" t="inlineStr">
        <is>
          <t>部品</t>
        </is>
      </c>
      <c r="E61" s="11" t="inlineStr">
        <is>
          <t>個</t>
        </is>
      </c>
      <c r="F61" s="11" t="inlineStr">
        <is>
          <t>内製</t>
        </is>
      </c>
      <c r="G61" s="11" t="inlineStr">
        <is>
          <t>DK</t>
        </is>
      </c>
      <c r="H61" s="12" t="n">
        <v>4</v>
      </c>
      <c r="I61" s="13" t="n">
        <v>5000</v>
      </c>
      <c r="J61" s="13" t="n">
        <v>186</v>
      </c>
      <c r="K61" s="11" t="inlineStr"/>
      <c r="L61" s="4" t="inlineStr"/>
      <c r="M61" s="4" t="inlineStr"/>
    </row>
    <row r="62">
      <c r="A62" s="4" t="inlineStr">
        <is>
          <t>P-4702-00</t>
        </is>
      </c>
      <c r="B62" s="4" t="inlineStr">
        <is>
          <t>継手ポート</t>
        </is>
      </c>
      <c r="C62" s="4" t="inlineStr">
        <is>
          <t>R1/8 真鍮</t>
        </is>
      </c>
      <c r="D62" s="11" t="inlineStr">
        <is>
          <t>部品</t>
        </is>
      </c>
      <c r="E62" s="11" t="inlineStr">
        <is>
          <t>個</t>
        </is>
      </c>
      <c r="F62" s="11" t="inlineStr">
        <is>
          <t>購買</t>
        </is>
      </c>
      <c r="G62" s="11" t="inlineStr"/>
      <c r="H62" s="12" t="n">
        <v>21</v>
      </c>
      <c r="I62" s="13" t="n">
        <v>20000</v>
      </c>
      <c r="J62" s="13" t="n">
        <v>38</v>
      </c>
      <c r="K62" s="11" t="inlineStr">
        <is>
          <t>S-107</t>
        </is>
      </c>
      <c r="L62" s="4" t="inlineStr">
        <is>
          <t>時差メタルワークス株式会社</t>
        </is>
      </c>
      <c r="M62" s="4" t="inlineStr"/>
    </row>
    <row r="63">
      <c r="A63" s="4" t="inlineStr">
        <is>
          <t>P-4703-00</t>
        </is>
      </c>
      <c r="B63" s="4" t="inlineStr">
        <is>
          <t>ガスケット（3ポート）</t>
        </is>
      </c>
      <c r="C63" s="4" t="inlineStr">
        <is>
          <t>NBR 打抜品</t>
        </is>
      </c>
      <c r="D63" s="11" t="inlineStr">
        <is>
          <t>部品</t>
        </is>
      </c>
      <c r="E63" s="11" t="inlineStr">
        <is>
          <t>個</t>
        </is>
      </c>
      <c r="F63" s="11" t="inlineStr">
        <is>
          <t>購買</t>
        </is>
      </c>
      <c r="G63" s="11" t="inlineStr"/>
      <c r="H63" s="12" t="n">
        <v>14</v>
      </c>
      <c r="I63" s="13" t="n">
        <v>20000</v>
      </c>
      <c r="J63" s="13" t="n">
        <v>5</v>
      </c>
      <c r="K63" s="11" t="inlineStr">
        <is>
          <t>S-104</t>
        </is>
      </c>
      <c r="L63" s="4" t="inlineStr">
        <is>
          <t>大甘化成株式会社</t>
        </is>
      </c>
      <c r="M63" s="4" t="inlineStr"/>
    </row>
    <row r="64">
      <c r="A64" s="4" t="inlineStr">
        <is>
          <t>P-4704-00</t>
        </is>
      </c>
      <c r="B64" s="4" t="inlineStr">
        <is>
          <t>ボディ（ADC12・5ポート）</t>
        </is>
      </c>
      <c r="C64" s="4" t="inlineStr">
        <is>
          <t>ダイカスト</t>
        </is>
      </c>
      <c r="D64" s="11" t="inlineStr">
        <is>
          <t>部品</t>
        </is>
      </c>
      <c r="E64" s="11" t="inlineStr">
        <is>
          <t>個</t>
        </is>
      </c>
      <c r="F64" s="11" t="inlineStr">
        <is>
          <t>内製</t>
        </is>
      </c>
      <c r="G64" s="11" t="inlineStr">
        <is>
          <t>DK</t>
        </is>
      </c>
      <c r="H64" s="12" t="n">
        <v>4</v>
      </c>
      <c r="I64" s="13" t="n">
        <v>5000</v>
      </c>
      <c r="J64" s="13" t="n">
        <v>264</v>
      </c>
      <c r="K64" s="11" t="inlineStr"/>
      <c r="L64" s="4" t="inlineStr"/>
      <c r="M64" s="4" t="inlineStr"/>
    </row>
    <row r="65">
      <c r="A65" s="4" t="inlineStr">
        <is>
          <t>P-4705-00</t>
        </is>
      </c>
      <c r="B65" s="4" t="inlineStr">
        <is>
          <t>ガスケット（5ポート）</t>
        </is>
      </c>
      <c r="C65" s="4" t="inlineStr">
        <is>
          <t>NBR 打抜品</t>
        </is>
      </c>
      <c r="D65" s="11" t="inlineStr">
        <is>
          <t>部品</t>
        </is>
      </c>
      <c r="E65" s="11" t="inlineStr">
        <is>
          <t>個</t>
        </is>
      </c>
      <c r="F65" s="11" t="inlineStr">
        <is>
          <t>購買</t>
        </is>
      </c>
      <c r="G65" s="11" t="inlineStr"/>
      <c r="H65" s="12" t="n">
        <v>14</v>
      </c>
      <c r="I65" s="13" t="n">
        <v>20000</v>
      </c>
      <c r="J65" s="13" t="n">
        <v>8</v>
      </c>
      <c r="K65" s="11" t="inlineStr">
        <is>
          <t>S-104</t>
        </is>
      </c>
      <c r="L65" s="4" t="inlineStr">
        <is>
          <t>大甘化成株式会社</t>
        </is>
      </c>
      <c r="M65" s="4" t="inlineStr"/>
    </row>
    <row r="66">
      <c r="A66" s="4" t="inlineStr">
        <is>
          <t>P-4801-00</t>
        </is>
      </c>
      <c r="B66" s="4" t="inlineStr">
        <is>
          <t>DINコネクタ</t>
        </is>
      </c>
      <c r="C66" s="4" t="inlineStr">
        <is>
          <t>形式A DIN43650</t>
        </is>
      </c>
      <c r="D66" s="11" t="inlineStr">
        <is>
          <t>部品</t>
        </is>
      </c>
      <c r="E66" s="11" t="inlineStr">
        <is>
          <t>個</t>
        </is>
      </c>
      <c r="F66" s="11" t="inlineStr">
        <is>
          <t>購買</t>
        </is>
      </c>
      <c r="G66" s="11" t="inlineStr"/>
      <c r="H66" s="12" t="n">
        <v>30</v>
      </c>
      <c r="I66" s="13" t="n">
        <v>5000</v>
      </c>
      <c r="J66" s="13" t="n">
        <v>128</v>
      </c>
      <c r="K66" s="11" t="inlineStr">
        <is>
          <t>S-112</t>
        </is>
      </c>
      <c r="L66" s="4" t="inlineStr">
        <is>
          <t>東西コネクタ株式会社</t>
        </is>
      </c>
      <c r="M66" s="4" t="inlineStr"/>
    </row>
    <row r="67">
      <c r="A67" s="4" t="inlineStr">
        <is>
          <t>P-4802-00</t>
        </is>
      </c>
      <c r="B67" s="4" t="inlineStr">
        <is>
          <t>省エネ回路基板</t>
        </is>
      </c>
      <c r="C67" s="4" t="inlineStr">
        <is>
          <t>ラッチング駆動</t>
        </is>
      </c>
      <c r="D67" s="11" t="inlineStr">
        <is>
          <t>部品</t>
        </is>
      </c>
      <c r="E67" s="11" t="inlineStr">
        <is>
          <t>個</t>
        </is>
      </c>
      <c r="F67" s="11" t="inlineStr">
        <is>
          <t>外注</t>
        </is>
      </c>
      <c r="G67" s="11" t="inlineStr"/>
      <c r="H67" s="12" t="n">
        <v>45</v>
      </c>
      <c r="I67" s="13" t="n">
        <v>500</v>
      </c>
      <c r="J67" s="13" t="n">
        <v>620</v>
      </c>
      <c r="K67" s="11" t="inlineStr">
        <is>
          <t>S-108</t>
        </is>
      </c>
      <c r="L67" s="4" t="inlineStr">
        <is>
          <t>マエダ電子部品株式会社</t>
        </is>
      </c>
      <c r="M67" s="4" t="inlineStr"/>
    </row>
    <row r="68">
      <c r="A68" s="4" t="inlineStr">
        <is>
          <t>P-4901-00</t>
        </is>
      </c>
      <c r="B68" s="4" t="inlineStr">
        <is>
          <t>ダイヤフラム（低圧）</t>
        </is>
      </c>
      <c r="C68" s="4" t="inlineStr">
        <is>
          <t>SUS316L t0.10</t>
        </is>
      </c>
      <c r="D68" s="11" t="inlineStr">
        <is>
          <t>部品</t>
        </is>
      </c>
      <c r="E68" s="11" t="inlineStr">
        <is>
          <t>個</t>
        </is>
      </c>
      <c r="F68" s="11" t="inlineStr">
        <is>
          <t>購買</t>
        </is>
      </c>
      <c r="G68" s="11" t="inlineStr"/>
      <c r="H68" s="12" t="n">
        <v>35</v>
      </c>
      <c r="I68" s="13" t="n">
        <v>2000</v>
      </c>
      <c r="J68" s="13" t="n">
        <v>480</v>
      </c>
      <c r="K68" s="11" t="inlineStr">
        <is>
          <t>S-107</t>
        </is>
      </c>
      <c r="L68" s="4" t="inlineStr">
        <is>
          <t>時差メタルワークス株式会社</t>
        </is>
      </c>
      <c r="M68" s="4" t="inlineStr"/>
    </row>
    <row r="69">
      <c r="A69" s="4" t="inlineStr">
        <is>
          <t>P-4902-00</t>
        </is>
      </c>
      <c r="B69" s="4" t="inlineStr">
        <is>
          <t>半導体センサチップ</t>
        </is>
      </c>
      <c r="C69" s="4" t="inlineStr">
        <is>
          <t>ピエゾ抵抗式</t>
        </is>
      </c>
      <c r="D69" s="11" t="inlineStr">
        <is>
          <t>部品</t>
        </is>
      </c>
      <c r="E69" s="11" t="inlineStr">
        <is>
          <t>個</t>
        </is>
      </c>
      <c r="F69" s="11" t="inlineStr">
        <is>
          <t>購買</t>
        </is>
      </c>
      <c r="G69" s="11" t="inlineStr"/>
      <c r="H69" s="12" t="n">
        <v>90</v>
      </c>
      <c r="I69" s="13" t="n">
        <v>1000</v>
      </c>
      <c r="J69" s="13" t="n">
        <v>980</v>
      </c>
      <c r="K69" s="11" t="inlineStr">
        <is>
          <t>S-109</t>
        </is>
      </c>
      <c r="L69" s="4" t="inlineStr">
        <is>
          <t>西野半導体商事株式会社</t>
        </is>
      </c>
      <c r="M69" s="4" t="inlineStr">
        <is>
          <t>海外メーカー品。代理店経由・LT90日。代替品なし</t>
        </is>
      </c>
    </row>
    <row r="70">
      <c r="A70" s="4" t="inlineStr">
        <is>
          <t>P-4903-00</t>
        </is>
      </c>
      <c r="B70" s="4" t="inlineStr">
        <is>
          <t>ガラス台座</t>
        </is>
      </c>
      <c r="C70" s="4" t="inlineStr">
        <is>
          <t>陽極接合用</t>
        </is>
      </c>
      <c r="D70" s="11" t="inlineStr">
        <is>
          <t>部品</t>
        </is>
      </c>
      <c r="E70" s="11" t="inlineStr">
        <is>
          <t>個</t>
        </is>
      </c>
      <c r="F70" s="11" t="inlineStr">
        <is>
          <t>購買</t>
        </is>
      </c>
      <c r="G70" s="11" t="inlineStr"/>
      <c r="H70" s="12" t="n">
        <v>40</v>
      </c>
      <c r="I70" s="13" t="n">
        <v>2000</v>
      </c>
      <c r="J70" s="13" t="n">
        <v>160</v>
      </c>
      <c r="K70" s="11" t="inlineStr">
        <is>
          <t>S-118</t>
        </is>
      </c>
      <c r="L70" s="4" t="inlineStr">
        <is>
          <t>大甘ガラス工業株式会社</t>
        </is>
      </c>
      <c r="M70" s="4" t="inlineStr"/>
    </row>
    <row r="71">
      <c r="A71" s="4" t="inlineStr">
        <is>
          <t>P-4904-00</t>
        </is>
      </c>
      <c r="B71" s="4" t="inlineStr">
        <is>
          <t>ダイヤフラム（高圧）</t>
        </is>
      </c>
      <c r="C71" s="4" t="inlineStr">
        <is>
          <t>SUS316L t0.25</t>
        </is>
      </c>
      <c r="D71" s="11" t="inlineStr">
        <is>
          <t>部品</t>
        </is>
      </c>
      <c r="E71" s="11" t="inlineStr">
        <is>
          <t>個</t>
        </is>
      </c>
      <c r="F71" s="11" t="inlineStr">
        <is>
          <t>購買</t>
        </is>
      </c>
      <c r="G71" s="11" t="inlineStr"/>
      <c r="H71" s="12" t="n">
        <v>45</v>
      </c>
      <c r="I71" s="13" t="n">
        <v>1000</v>
      </c>
      <c r="J71" s="13" t="n">
        <v>720</v>
      </c>
      <c r="K71" s="11" t="inlineStr">
        <is>
          <t>S-107</t>
        </is>
      </c>
      <c r="L71" s="4" t="inlineStr">
        <is>
          <t>時差メタルワークス株式会社</t>
        </is>
      </c>
      <c r="M71" s="4" t="inlineStr"/>
    </row>
    <row r="72">
      <c r="A72" s="4" t="inlineStr">
        <is>
          <t>P-4910-00</t>
        </is>
      </c>
      <c r="B72" s="4" t="inlineStr">
        <is>
          <t>プリント基板（生基板）</t>
        </is>
      </c>
      <c r="C72" s="4" t="inlineStr">
        <is>
          <t>4層 FR-4</t>
        </is>
      </c>
      <c r="D72" s="11" t="inlineStr">
        <is>
          <t>部品</t>
        </is>
      </c>
      <c r="E72" s="11" t="inlineStr">
        <is>
          <t>枚</t>
        </is>
      </c>
      <c r="F72" s="11" t="inlineStr">
        <is>
          <t>購買</t>
        </is>
      </c>
      <c r="G72" s="11" t="inlineStr"/>
      <c r="H72" s="12" t="n">
        <v>30</v>
      </c>
      <c r="I72" s="13" t="n">
        <v>1000</v>
      </c>
      <c r="J72" s="13" t="n">
        <v>320</v>
      </c>
      <c r="K72" s="11" t="inlineStr">
        <is>
          <t>S-108</t>
        </is>
      </c>
      <c r="L72" s="4" t="inlineStr">
        <is>
          <t>マエダ電子部品株式会社</t>
        </is>
      </c>
      <c r="M72" s="4" t="inlineStr"/>
    </row>
    <row r="73">
      <c r="A73" s="4" t="inlineStr">
        <is>
          <t>P-4911-00</t>
        </is>
      </c>
      <c r="B73" s="4" t="inlineStr">
        <is>
          <t>信号処理IC（ASIC）</t>
        </is>
      </c>
      <c r="C73" s="4" t="inlineStr">
        <is>
          <t>カスタム品 DRS-01</t>
        </is>
      </c>
      <c r="D73" s="11" t="inlineStr">
        <is>
          <t>部品</t>
        </is>
      </c>
      <c r="E73" s="11" t="inlineStr">
        <is>
          <t>個</t>
        </is>
      </c>
      <c r="F73" s="11" t="inlineStr">
        <is>
          <t>購買</t>
        </is>
      </c>
      <c r="G73" s="11" t="inlineStr"/>
      <c r="H73" s="12" t="n">
        <v>150</v>
      </c>
      <c r="I73" s="13" t="n">
        <v>1000</v>
      </c>
      <c r="J73" s="13" t="n">
        <v>1450</v>
      </c>
      <c r="K73" s="11" t="inlineStr">
        <is>
          <t>S-109</t>
        </is>
      </c>
      <c r="L73" s="4" t="inlineStr">
        <is>
          <t>西野半導体商事株式会社</t>
        </is>
      </c>
      <c r="M73" s="4" t="inlineStr">
        <is>
          <t>自社カスタム。LT150日・最終発注は2026年2月。第2四半期に値上げ通知あり</t>
        </is>
      </c>
    </row>
    <row r="74">
      <c r="A74" s="4" t="inlineStr">
        <is>
          <t>P-4912-00</t>
        </is>
      </c>
      <c r="B74" s="4" t="inlineStr">
        <is>
          <t>チップ部品セット</t>
        </is>
      </c>
      <c r="C74" s="4" t="inlineStr">
        <is>
          <t>抵抗・コンデンサ一式</t>
        </is>
      </c>
      <c r="D74" s="11" t="inlineStr">
        <is>
          <t>部品</t>
        </is>
      </c>
      <c r="E74" s="11" t="inlineStr">
        <is>
          <t>点</t>
        </is>
      </c>
      <c r="F74" s="11" t="inlineStr">
        <is>
          <t>購買</t>
        </is>
      </c>
      <c r="G74" s="11" t="inlineStr"/>
      <c r="H74" s="12" t="n">
        <v>21</v>
      </c>
      <c r="I74" s="13" t="n">
        <v>10000</v>
      </c>
      <c r="J74" s="13" t="n">
        <v>3</v>
      </c>
      <c r="K74" s="11" t="inlineStr">
        <is>
          <t>S-108</t>
        </is>
      </c>
      <c r="L74" s="4" t="inlineStr">
        <is>
          <t>マエダ電子部品株式会社</t>
        </is>
      </c>
      <c r="M74" s="4" t="inlineStr">
        <is>
          <t>1個=1点で数える（員数24点/枚）</t>
        </is>
      </c>
    </row>
    <row r="75">
      <c r="A75" s="4" t="inlineStr">
        <is>
          <t>P-4913-00</t>
        </is>
      </c>
      <c r="B75" s="4" t="inlineStr">
        <is>
          <t>基板用コネクタ</t>
        </is>
      </c>
      <c r="C75" s="4" t="inlineStr">
        <is>
          <t>4極</t>
        </is>
      </c>
      <c r="D75" s="11" t="inlineStr">
        <is>
          <t>部品</t>
        </is>
      </c>
      <c r="E75" s="11" t="inlineStr">
        <is>
          <t>個</t>
        </is>
      </c>
      <c r="F75" s="11" t="inlineStr">
        <is>
          <t>購買</t>
        </is>
      </c>
      <c r="G75" s="11" t="inlineStr"/>
      <c r="H75" s="12" t="n">
        <v>25</v>
      </c>
      <c r="I75" s="13" t="n">
        <v>5000</v>
      </c>
      <c r="J75" s="13" t="n">
        <v>42</v>
      </c>
      <c r="K75" s="11" t="inlineStr">
        <is>
          <t>S-112</t>
        </is>
      </c>
      <c r="L75" s="4" t="inlineStr">
        <is>
          <t>東西コネクタ株式会社</t>
        </is>
      </c>
      <c r="M75" s="4" t="inlineStr"/>
    </row>
    <row r="76">
      <c r="A76" s="4" t="inlineStr">
        <is>
          <t>P-4914-00</t>
        </is>
      </c>
      <c r="B76" s="4" t="inlineStr">
        <is>
          <t>保護回路部品セット</t>
        </is>
      </c>
      <c r="C76" s="4" t="inlineStr">
        <is>
          <t>防爆仕様</t>
        </is>
      </c>
      <c r="D76" s="11" t="inlineStr">
        <is>
          <t>部品</t>
        </is>
      </c>
      <c r="E76" s="11" t="inlineStr">
        <is>
          <t>式</t>
        </is>
      </c>
      <c r="F76" s="11" t="inlineStr">
        <is>
          <t>購買</t>
        </is>
      </c>
      <c r="G76" s="11" t="inlineStr"/>
      <c r="H76" s="12" t="n">
        <v>45</v>
      </c>
      <c r="I76" s="13" t="n">
        <v>200</v>
      </c>
      <c r="J76" s="13" t="n">
        <v>380</v>
      </c>
      <c r="K76" s="11" t="inlineStr">
        <is>
          <t>S-108</t>
        </is>
      </c>
      <c r="L76" s="4" t="inlineStr">
        <is>
          <t>マエダ電子部品株式会社</t>
        </is>
      </c>
      <c r="M76" s="4" t="inlineStr"/>
    </row>
    <row r="77">
      <c r="A77" s="4" t="inlineStr">
        <is>
          <t>P-4920-00</t>
        </is>
      </c>
      <c r="B77" s="4" t="inlineStr">
        <is>
          <t>ハウジング（低圧）</t>
        </is>
      </c>
      <c r="C77" s="4" t="inlineStr">
        <is>
          <t>SUS304 切削</t>
        </is>
      </c>
      <c r="D77" s="11" t="inlineStr">
        <is>
          <t>部品</t>
        </is>
      </c>
      <c r="E77" s="11" t="inlineStr">
        <is>
          <t>個</t>
        </is>
      </c>
      <c r="F77" s="11" t="inlineStr">
        <is>
          <t>外注</t>
        </is>
      </c>
      <c r="G77" s="11" t="inlineStr"/>
      <c r="H77" s="12" t="n">
        <v>25</v>
      </c>
      <c r="I77" s="13" t="n">
        <v>500</v>
      </c>
      <c r="J77" s="13" t="n">
        <v>1080</v>
      </c>
      <c r="K77" s="11" t="inlineStr">
        <is>
          <t>S-107</t>
        </is>
      </c>
      <c r="L77" s="4" t="inlineStr">
        <is>
          <t>時差メタルワークス株式会社</t>
        </is>
      </c>
      <c r="M77" s="4" t="inlineStr"/>
    </row>
    <row r="78">
      <c r="A78" s="4" t="inlineStr">
        <is>
          <t>P-4921-00</t>
        </is>
      </c>
      <c r="B78" s="4" t="inlineStr">
        <is>
          <t>Oリング（FKM）</t>
        </is>
      </c>
      <c r="C78" s="4" t="inlineStr">
        <is>
          <t>P10 FKM</t>
        </is>
      </c>
      <c r="D78" s="11" t="inlineStr">
        <is>
          <t>部品</t>
        </is>
      </c>
      <c r="E78" s="11" t="inlineStr">
        <is>
          <t>個</t>
        </is>
      </c>
      <c r="F78" s="11" t="inlineStr">
        <is>
          <t>購買</t>
        </is>
      </c>
      <c r="G78" s="11" t="inlineStr"/>
      <c r="H78" s="12" t="n">
        <v>14</v>
      </c>
      <c r="I78" s="13" t="n">
        <v>20000</v>
      </c>
      <c r="J78" s="13" t="n">
        <v>12</v>
      </c>
      <c r="K78" s="11" t="inlineStr">
        <is>
          <t>S-104</t>
        </is>
      </c>
      <c r="L78" s="4" t="inlineStr">
        <is>
          <t>大甘化成株式会社</t>
        </is>
      </c>
      <c r="M78" s="4" t="inlineStr"/>
    </row>
    <row r="79">
      <c r="A79" s="4" t="inlineStr">
        <is>
          <t>P-4922-00</t>
        </is>
      </c>
      <c r="B79" s="4" t="inlineStr">
        <is>
          <t>圧力ポート（低圧）</t>
        </is>
      </c>
      <c r="C79" s="4" t="inlineStr">
        <is>
          <t>R1/4 SUS304</t>
        </is>
      </c>
      <c r="D79" s="11" t="inlineStr">
        <is>
          <t>部品</t>
        </is>
      </c>
      <c r="E79" s="11" t="inlineStr">
        <is>
          <t>個</t>
        </is>
      </c>
      <c r="F79" s="11" t="inlineStr">
        <is>
          <t>購買</t>
        </is>
      </c>
      <c r="G79" s="11" t="inlineStr"/>
      <c r="H79" s="12" t="n">
        <v>25</v>
      </c>
      <c r="I79" s="13" t="n">
        <v>2000</v>
      </c>
      <c r="J79" s="13" t="n">
        <v>240</v>
      </c>
      <c r="K79" s="11" t="inlineStr">
        <is>
          <t>S-107</t>
        </is>
      </c>
      <c r="L79" s="4" t="inlineStr">
        <is>
          <t>時差メタルワークス株式会社</t>
        </is>
      </c>
      <c r="M79" s="4" t="inlineStr"/>
    </row>
    <row r="80">
      <c r="A80" s="4" t="inlineStr">
        <is>
          <t>P-4923-00</t>
        </is>
      </c>
      <c r="B80" s="4" t="inlineStr">
        <is>
          <t>圧力ポート（高圧）</t>
        </is>
      </c>
      <c r="C80" s="4" t="inlineStr">
        <is>
          <t>R1/4 SUS316 耐圧</t>
        </is>
      </c>
      <c r="D80" s="11" t="inlineStr">
        <is>
          <t>部品</t>
        </is>
      </c>
      <c r="E80" s="11" t="inlineStr">
        <is>
          <t>個</t>
        </is>
      </c>
      <c r="F80" s="11" t="inlineStr">
        <is>
          <t>購買</t>
        </is>
      </c>
      <c r="G80" s="11" t="inlineStr"/>
      <c r="H80" s="12" t="n">
        <v>30</v>
      </c>
      <c r="I80" s="13" t="n">
        <v>1000</v>
      </c>
      <c r="J80" s="13" t="n">
        <v>420</v>
      </c>
      <c r="K80" s="11" t="inlineStr">
        <is>
          <t>S-107</t>
        </is>
      </c>
      <c r="L80" s="4" t="inlineStr">
        <is>
          <t>時差メタルワークス株式会社</t>
        </is>
      </c>
      <c r="M80" s="4" t="inlineStr"/>
    </row>
    <row r="81">
      <c r="A81" s="4" t="inlineStr">
        <is>
          <t>P-4924-00</t>
        </is>
      </c>
      <c r="B81" s="4" t="inlineStr">
        <is>
          <t>防爆ハウジング</t>
        </is>
      </c>
      <c r="C81" s="4" t="inlineStr">
        <is>
          <t>SUS316 耐圧防爆構造</t>
        </is>
      </c>
      <c r="D81" s="11" t="inlineStr">
        <is>
          <t>部品</t>
        </is>
      </c>
      <c r="E81" s="11" t="inlineStr">
        <is>
          <t>個</t>
        </is>
      </c>
      <c r="F81" s="11" t="inlineStr">
        <is>
          <t>外注</t>
        </is>
      </c>
      <c r="G81" s="11" t="inlineStr"/>
      <c r="H81" s="12" t="n">
        <v>60</v>
      </c>
      <c r="I81" s="13" t="n">
        <v>100</v>
      </c>
      <c r="J81" s="13" t="n">
        <v>6800</v>
      </c>
      <c r="K81" s="11" t="inlineStr">
        <is>
          <t>S-107</t>
        </is>
      </c>
      <c r="L81" s="4" t="inlineStr">
        <is>
          <t>時差メタルワークス株式会社</t>
        </is>
      </c>
      <c r="M81" s="4" t="inlineStr">
        <is>
          <t>型式検定の対象部品。図面変更は再検定</t>
        </is>
      </c>
    </row>
    <row r="82">
      <c r="A82" s="4" t="inlineStr">
        <is>
          <t>P-4925-00</t>
        </is>
      </c>
      <c r="B82" s="4" t="inlineStr">
        <is>
          <t>ハウジング（高圧）</t>
        </is>
      </c>
      <c r="C82" s="4" t="inlineStr">
        <is>
          <t>SUS316 切削</t>
        </is>
      </c>
      <c r="D82" s="11" t="inlineStr">
        <is>
          <t>部品</t>
        </is>
      </c>
      <c r="E82" s="11" t="inlineStr">
        <is>
          <t>個</t>
        </is>
      </c>
      <c r="F82" s="11" t="inlineStr">
        <is>
          <t>外注</t>
        </is>
      </c>
      <c r="G82" s="11" t="inlineStr"/>
      <c r="H82" s="12" t="n">
        <v>35</v>
      </c>
      <c r="I82" s="13" t="n">
        <v>300</v>
      </c>
      <c r="J82" s="13" t="n">
        <v>1420</v>
      </c>
      <c r="K82" s="11" t="inlineStr">
        <is>
          <t>S-107</t>
        </is>
      </c>
      <c r="L82" s="4" t="inlineStr">
        <is>
          <t>時差メタルワークス株式会社</t>
        </is>
      </c>
      <c r="M82" s="4" t="inlineStr"/>
    </row>
    <row r="83">
      <c r="A83" s="4" t="inlineStr">
        <is>
          <t>P-4930-00</t>
        </is>
      </c>
      <c r="B83" s="4" t="inlineStr">
        <is>
          <t>ケーブル組立</t>
        </is>
      </c>
      <c r="C83" s="4" t="inlineStr">
        <is>
          <t>2m 4芯 シールド</t>
        </is>
      </c>
      <c r="D83" s="11" t="inlineStr">
        <is>
          <t>部品</t>
        </is>
      </c>
      <c r="E83" s="11" t="inlineStr">
        <is>
          <t>本</t>
        </is>
      </c>
      <c r="F83" s="11" t="inlineStr">
        <is>
          <t>購買</t>
        </is>
      </c>
      <c r="G83" s="11" t="inlineStr"/>
      <c r="H83" s="12" t="n">
        <v>20</v>
      </c>
      <c r="I83" s="13" t="n">
        <v>1000</v>
      </c>
      <c r="J83" s="13" t="n">
        <v>560</v>
      </c>
      <c r="K83" s="11" t="inlineStr">
        <is>
          <t>S-115</t>
        </is>
      </c>
      <c r="L83" s="4" t="inlineStr">
        <is>
          <t>灰谷ケーブル株式会社</t>
        </is>
      </c>
      <c r="M83" s="4" t="inlineStr"/>
    </row>
    <row r="84">
      <c r="A84" s="4" t="inlineStr">
        <is>
          <t>P-4931-00</t>
        </is>
      </c>
      <c r="B84" s="4" t="inlineStr">
        <is>
          <t>耐圧ケーブルグランド</t>
        </is>
      </c>
      <c r="C84" s="4" t="inlineStr">
        <is>
          <t>防爆用</t>
        </is>
      </c>
      <c r="D84" s="11" t="inlineStr">
        <is>
          <t>部品</t>
        </is>
      </c>
      <c r="E84" s="11" t="inlineStr">
        <is>
          <t>個</t>
        </is>
      </c>
      <c r="F84" s="11" t="inlineStr">
        <is>
          <t>購買</t>
        </is>
      </c>
      <c r="G84" s="11" t="inlineStr"/>
      <c r="H84" s="12" t="n">
        <v>60</v>
      </c>
      <c r="I84" s="13" t="n">
        <v>100</v>
      </c>
      <c r="J84" s="13" t="n">
        <v>3200</v>
      </c>
      <c r="K84" s="11" t="inlineStr">
        <is>
          <t>S-115</t>
        </is>
      </c>
      <c r="L84" s="4" t="inlineStr">
        <is>
          <t>灰谷ケーブル株式会社</t>
        </is>
      </c>
      <c r="M84" s="4" t="inlineStr"/>
    </row>
    <row r="85">
      <c r="A85" s="4" t="inlineStr">
        <is>
          <t>P-5001-00</t>
        </is>
      </c>
      <c r="B85" s="4" t="inlineStr">
        <is>
          <t>メス端子 0.64</t>
        </is>
      </c>
      <c r="C85" s="4" t="inlineStr">
        <is>
          <t>黄銅 錫めっき</t>
        </is>
      </c>
      <c r="D85" s="11" t="inlineStr">
        <is>
          <t>部品</t>
        </is>
      </c>
      <c r="E85" s="11" t="inlineStr">
        <is>
          <t>個</t>
        </is>
      </c>
      <c r="F85" s="11" t="inlineStr">
        <is>
          <t>内製</t>
        </is>
      </c>
      <c r="G85" s="11" t="inlineStr">
        <is>
          <t>PR</t>
        </is>
      </c>
      <c r="H85" s="12" t="n">
        <v>3</v>
      </c>
      <c r="I85" s="13" t="n">
        <v>200000</v>
      </c>
      <c r="J85" s="13" t="n">
        <v>4</v>
      </c>
      <c r="K85" s="11" t="inlineStr"/>
      <c r="L85" s="4" t="inlineStr"/>
      <c r="M85" s="4" t="inlineStr">
        <is>
          <t>プレス後にめっき工程（PL-01）を経由</t>
        </is>
      </c>
    </row>
    <row r="86">
      <c r="A86" s="4" t="inlineStr">
        <is>
          <t>P-5005-00</t>
        </is>
      </c>
      <c r="B86" s="4" t="inlineStr">
        <is>
          <t>一次インサート（8極）</t>
        </is>
      </c>
      <c r="C86" s="4" t="inlineStr">
        <is>
          <t>PBT-GF30</t>
        </is>
      </c>
      <c r="D86" s="11" t="inlineStr">
        <is>
          <t>部品</t>
        </is>
      </c>
      <c r="E86" s="11" t="inlineStr">
        <is>
          <t>個</t>
        </is>
      </c>
      <c r="F86" s="11" t="inlineStr">
        <is>
          <t>内製</t>
        </is>
      </c>
      <c r="G86" s="11" t="inlineStr">
        <is>
          <t>IM</t>
        </is>
      </c>
      <c r="H86" s="12" t="n">
        <v>2</v>
      </c>
      <c r="I86" s="13" t="n">
        <v>50000</v>
      </c>
      <c r="J86" s="13" t="n">
        <v>9</v>
      </c>
      <c r="K86" s="11" t="inlineStr"/>
      <c r="L86" s="4" t="inlineStr"/>
      <c r="M86" s="4" t="inlineStr"/>
    </row>
    <row r="87">
      <c r="A87" s="4" t="inlineStr">
        <is>
          <t>P-5006-00</t>
        </is>
      </c>
      <c r="B87" s="4" t="inlineStr">
        <is>
          <t>一次インサート（16極）</t>
        </is>
      </c>
      <c r="C87" s="4" t="inlineStr">
        <is>
          <t>PBT-GF30</t>
        </is>
      </c>
      <c r="D87" s="11" t="inlineStr">
        <is>
          <t>部品</t>
        </is>
      </c>
      <c r="E87" s="11" t="inlineStr">
        <is>
          <t>個</t>
        </is>
      </c>
      <c r="F87" s="11" t="inlineStr">
        <is>
          <t>内製</t>
        </is>
      </c>
      <c r="G87" s="11" t="inlineStr">
        <is>
          <t>IM</t>
        </is>
      </c>
      <c r="H87" s="12" t="n">
        <v>2</v>
      </c>
      <c r="I87" s="13" t="n">
        <v>50000</v>
      </c>
      <c r="J87" s="13" t="n">
        <v>14</v>
      </c>
      <c r="K87" s="11" t="inlineStr"/>
      <c r="L87" s="4" t="inlineStr"/>
      <c r="M87" s="4" t="inlineStr"/>
    </row>
    <row r="88">
      <c r="A88" s="4" t="inlineStr">
        <is>
          <t>P-5101-00</t>
        </is>
      </c>
      <c r="B88" s="4" t="inlineStr">
        <is>
          <t>ハウジング（8極）</t>
        </is>
      </c>
      <c r="C88" s="4" t="inlineStr">
        <is>
          <t>PBT-GF30</t>
        </is>
      </c>
      <c r="D88" s="11" t="inlineStr">
        <is>
          <t>部品</t>
        </is>
      </c>
      <c r="E88" s="11" t="inlineStr">
        <is>
          <t>個</t>
        </is>
      </c>
      <c r="F88" s="11" t="inlineStr">
        <is>
          <t>内製</t>
        </is>
      </c>
      <c r="G88" s="11" t="inlineStr">
        <is>
          <t>IM</t>
        </is>
      </c>
      <c r="H88" s="12" t="n">
        <v>2</v>
      </c>
      <c r="I88" s="13" t="n">
        <v>50000</v>
      </c>
      <c r="J88" s="13" t="n">
        <v>22</v>
      </c>
      <c r="K88" s="11" t="inlineStr"/>
      <c r="L88" s="4" t="inlineStr"/>
      <c r="M88" s="4" t="inlineStr"/>
    </row>
    <row r="89">
      <c r="A89" s="4" t="inlineStr">
        <is>
          <t>P-5102-00</t>
        </is>
      </c>
      <c r="B89" s="4" t="inlineStr">
        <is>
          <t>リテーナ（8極）</t>
        </is>
      </c>
      <c r="C89" s="4" t="inlineStr">
        <is>
          <t>PBT</t>
        </is>
      </c>
      <c r="D89" s="11" t="inlineStr">
        <is>
          <t>部品</t>
        </is>
      </c>
      <c r="E89" s="11" t="inlineStr">
        <is>
          <t>個</t>
        </is>
      </c>
      <c r="F89" s="11" t="inlineStr">
        <is>
          <t>内製</t>
        </is>
      </c>
      <c r="G89" s="11" t="inlineStr">
        <is>
          <t>IM</t>
        </is>
      </c>
      <c r="H89" s="12" t="n">
        <v>2</v>
      </c>
      <c r="I89" s="13" t="n">
        <v>50000</v>
      </c>
      <c r="J89" s="13" t="n">
        <v>6</v>
      </c>
      <c r="K89" s="11" t="inlineStr"/>
      <c r="L89" s="4" t="inlineStr"/>
      <c r="M89" s="4" t="inlineStr"/>
    </row>
    <row r="90">
      <c r="A90" s="4" t="inlineStr">
        <is>
          <t>P-5103-00</t>
        </is>
      </c>
      <c r="B90" s="4" t="inlineStr">
        <is>
          <t>ハウジング（16極）</t>
        </is>
      </c>
      <c r="C90" s="4" t="inlineStr">
        <is>
          <t>PBT-GF30</t>
        </is>
      </c>
      <c r="D90" s="11" t="inlineStr">
        <is>
          <t>部品</t>
        </is>
      </c>
      <c r="E90" s="11" t="inlineStr">
        <is>
          <t>個</t>
        </is>
      </c>
      <c r="F90" s="11" t="inlineStr">
        <is>
          <t>内製</t>
        </is>
      </c>
      <c r="G90" s="11" t="inlineStr">
        <is>
          <t>IM</t>
        </is>
      </c>
      <c r="H90" s="12" t="n">
        <v>2</v>
      </c>
      <c r="I90" s="13" t="n">
        <v>50000</v>
      </c>
      <c r="J90" s="13" t="n">
        <v>34</v>
      </c>
      <c r="K90" s="11" t="inlineStr"/>
      <c r="L90" s="4" t="inlineStr"/>
      <c r="M90" s="4" t="inlineStr"/>
    </row>
    <row r="91">
      <c r="A91" s="4" t="inlineStr">
        <is>
          <t>P-5104-00</t>
        </is>
      </c>
      <c r="B91" s="4" t="inlineStr">
        <is>
          <t>リテーナ（16極）</t>
        </is>
      </c>
      <c r="C91" s="4" t="inlineStr">
        <is>
          <t>PBT</t>
        </is>
      </c>
      <c r="D91" s="11" t="inlineStr">
        <is>
          <t>部品</t>
        </is>
      </c>
      <c r="E91" s="11" t="inlineStr">
        <is>
          <t>個</t>
        </is>
      </c>
      <c r="F91" s="11" t="inlineStr">
        <is>
          <t>内製</t>
        </is>
      </c>
      <c r="G91" s="11" t="inlineStr">
        <is>
          <t>IM</t>
        </is>
      </c>
      <c r="H91" s="12" t="n">
        <v>2</v>
      </c>
      <c r="I91" s="13" t="n">
        <v>50000</v>
      </c>
      <c r="J91" s="13" t="n">
        <v>9</v>
      </c>
      <c r="K91" s="11" t="inlineStr"/>
      <c r="L91" s="4" t="inlineStr"/>
      <c r="M91" s="4" t="inlineStr"/>
    </row>
    <row r="92">
      <c r="A92" s="4" t="inlineStr">
        <is>
          <t>P-5201-00</t>
        </is>
      </c>
      <c r="B92" s="4" t="inlineStr">
        <is>
          <t>シールマット（16極）</t>
        </is>
      </c>
      <c r="C92" s="4" t="inlineStr">
        <is>
          <t>シリコーン成形品</t>
        </is>
      </c>
      <c r="D92" s="11" t="inlineStr">
        <is>
          <t>部品</t>
        </is>
      </c>
      <c r="E92" s="11" t="inlineStr">
        <is>
          <t>個</t>
        </is>
      </c>
      <c r="F92" s="11" t="inlineStr">
        <is>
          <t>購買</t>
        </is>
      </c>
      <c r="G92" s="11" t="inlineStr"/>
      <c r="H92" s="12" t="n">
        <v>45</v>
      </c>
      <c r="I92" s="13" t="n">
        <v>10000</v>
      </c>
      <c r="J92" s="13" t="n">
        <v>38</v>
      </c>
      <c r="K92" s="11" t="inlineStr">
        <is>
          <t>S-104</t>
        </is>
      </c>
      <c r="L92" s="4" t="inlineStr">
        <is>
          <t>大甘化成株式会社</t>
        </is>
      </c>
      <c r="M92" s="4" t="inlineStr">
        <is>
          <t>DC-8016W専用。金型は仕入先持ち・増産には型追加が必要</t>
        </is>
      </c>
    </row>
    <row r="93">
      <c r="A93" s="4" t="inlineStr">
        <is>
          <t>P-5202-00</t>
        </is>
      </c>
      <c r="B93" s="4" t="inlineStr">
        <is>
          <t>防水キャップ</t>
        </is>
      </c>
      <c r="C93" s="4" t="inlineStr">
        <is>
          <t>シリコーン</t>
        </is>
      </c>
      <c r="D93" s="11" t="inlineStr">
        <is>
          <t>部品</t>
        </is>
      </c>
      <c r="E93" s="11" t="inlineStr">
        <is>
          <t>個</t>
        </is>
      </c>
      <c r="F93" s="11" t="inlineStr">
        <is>
          <t>購買</t>
        </is>
      </c>
      <c r="G93" s="11" t="inlineStr"/>
      <c r="H93" s="12" t="n">
        <v>30</v>
      </c>
      <c r="I93" s="13" t="n">
        <v>20000</v>
      </c>
      <c r="J93" s="13" t="n">
        <v>11</v>
      </c>
      <c r="K93" s="11" t="inlineStr">
        <is>
          <t>S-104</t>
        </is>
      </c>
      <c r="L93" s="4" t="inlineStr">
        <is>
          <t>大甘化成株式会社</t>
        </is>
      </c>
      <c r="M93" s="4" t="inlineStr"/>
    </row>
    <row r="94">
      <c r="A94" s="4" t="inlineStr">
        <is>
          <t>P-5901-00</t>
        </is>
      </c>
      <c r="B94" s="4" t="inlineStr">
        <is>
          <t>出荷トレー（リレー用）</t>
        </is>
      </c>
      <c r="C94" s="4" t="inlineStr">
        <is>
          <t>50個収納 PS</t>
        </is>
      </c>
      <c r="D94" s="11" t="inlineStr">
        <is>
          <t>部品</t>
        </is>
      </c>
      <c r="E94" s="11" t="inlineStr">
        <is>
          <t>枚</t>
        </is>
      </c>
      <c r="F94" s="11" t="inlineStr">
        <is>
          <t>購買</t>
        </is>
      </c>
      <c r="G94" s="11" t="inlineStr"/>
      <c r="H94" s="12" t="n">
        <v>15</v>
      </c>
      <c r="I94" s="13" t="n">
        <v>2000</v>
      </c>
      <c r="J94" s="13" t="n">
        <v>88</v>
      </c>
      <c r="K94" s="11" t="inlineStr">
        <is>
          <t>S-114</t>
        </is>
      </c>
      <c r="L94" s="4" t="inlineStr">
        <is>
          <t>前田折パッケージ株式会社</t>
        </is>
      </c>
      <c r="M94" s="4" t="inlineStr"/>
    </row>
    <row r="95">
      <c r="A95" s="4" t="inlineStr">
        <is>
          <t>P-5902-00</t>
        </is>
      </c>
      <c r="B95" s="4" t="inlineStr">
        <is>
          <t>個装箱</t>
        </is>
      </c>
      <c r="C95" s="4" t="inlineStr">
        <is>
          <t>SV・DP共通</t>
        </is>
      </c>
      <c r="D95" s="11" t="inlineStr">
        <is>
          <t>部品</t>
        </is>
      </c>
      <c r="E95" s="11" t="inlineStr">
        <is>
          <t>枚</t>
        </is>
      </c>
      <c r="F95" s="11" t="inlineStr">
        <is>
          <t>購買</t>
        </is>
      </c>
      <c r="G95" s="11" t="inlineStr"/>
      <c r="H95" s="12" t="n">
        <v>15</v>
      </c>
      <c r="I95" s="13" t="n">
        <v>5000</v>
      </c>
      <c r="J95" s="13" t="n">
        <v>24</v>
      </c>
      <c r="K95" s="11" t="inlineStr">
        <is>
          <t>S-114</t>
        </is>
      </c>
      <c r="L95" s="4" t="inlineStr">
        <is>
          <t>前田折パッケージ株式会社</t>
        </is>
      </c>
      <c r="M95" s="4" t="inlineStr"/>
    </row>
    <row r="96">
      <c r="A96" s="4" t="inlineStr">
        <is>
          <t>P-5903-00</t>
        </is>
      </c>
      <c r="B96" s="4" t="inlineStr">
        <is>
          <t>外装段ボールA</t>
        </is>
      </c>
      <c r="C96" s="4" t="inlineStr">
        <is>
          <t>3辺計120cm</t>
        </is>
      </c>
      <c r="D96" s="11" t="inlineStr">
        <is>
          <t>部品</t>
        </is>
      </c>
      <c r="E96" s="11" t="inlineStr">
        <is>
          <t>枚</t>
        </is>
      </c>
      <c r="F96" s="11" t="inlineStr">
        <is>
          <t>購買</t>
        </is>
      </c>
      <c r="G96" s="11" t="inlineStr"/>
      <c r="H96" s="12" t="n">
        <v>15</v>
      </c>
      <c r="I96" s="13" t="n">
        <v>2000</v>
      </c>
      <c r="J96" s="13" t="n">
        <v>132</v>
      </c>
      <c r="K96" s="11" t="inlineStr">
        <is>
          <t>S-114</t>
        </is>
      </c>
      <c r="L96" s="4" t="inlineStr">
        <is>
          <t>前田折パッケージ株式会社</t>
        </is>
      </c>
      <c r="M96" s="4" t="inlineStr">
        <is>
          <t>在庫は置き場の都合で1週間分しか持てない</t>
        </is>
      </c>
    </row>
    <row r="97">
      <c r="A97" s="4" t="inlineStr">
        <is>
          <t>P-5904-00</t>
        </is>
      </c>
      <c r="B97" s="4" t="inlineStr">
        <is>
          <t>トレー（コネクタ用）</t>
        </is>
      </c>
      <c r="C97" s="4" t="inlineStr">
        <is>
          <t>100個収納 PS</t>
        </is>
      </c>
      <c r="D97" s="11" t="inlineStr">
        <is>
          <t>部品</t>
        </is>
      </c>
      <c r="E97" s="11" t="inlineStr">
        <is>
          <t>枚</t>
        </is>
      </c>
      <c r="F97" s="11" t="inlineStr">
        <is>
          <t>購買</t>
        </is>
      </c>
      <c r="G97" s="11" t="inlineStr"/>
      <c r="H97" s="12" t="n">
        <v>15</v>
      </c>
      <c r="I97" s="13" t="n">
        <v>5000</v>
      </c>
      <c r="J97" s="13" t="n">
        <v>64</v>
      </c>
      <c r="K97" s="11" t="inlineStr">
        <is>
          <t>S-114</t>
        </is>
      </c>
      <c r="L97" s="4" t="inlineStr">
        <is>
          <t>前田折パッケージ株式会社</t>
        </is>
      </c>
      <c r="M97" s="4" t="inlineStr"/>
    </row>
    <row r="98">
      <c r="A98" s="4" t="inlineStr">
        <is>
          <t>M-7011-00</t>
        </is>
      </c>
      <c r="B98" s="4" t="inlineStr">
        <is>
          <t>マグネットワイヤ φ0.05</t>
        </is>
      </c>
      <c r="C98" s="4" t="inlineStr">
        <is>
          <t>ポリウレタン銅線</t>
        </is>
      </c>
      <c r="D98" s="11" t="inlineStr">
        <is>
          <t>材料</t>
        </is>
      </c>
      <c r="E98" s="11" t="inlineStr">
        <is>
          <t>kg</t>
        </is>
      </c>
      <c r="F98" s="11" t="inlineStr">
        <is>
          <t>購買</t>
        </is>
      </c>
      <c r="G98" s="11" t="inlineStr"/>
      <c r="H98" s="12" t="n">
        <v>21</v>
      </c>
      <c r="I98" s="13" t="n">
        <v>10</v>
      </c>
      <c r="J98" s="13" t="n">
        <v>4200</v>
      </c>
      <c r="K98" s="11" t="inlineStr">
        <is>
          <t>S-101</t>
        </is>
      </c>
      <c r="L98" s="4" t="inlineStr">
        <is>
          <t>灰谷電線株式会社</t>
        </is>
      </c>
      <c r="M98" s="4" t="inlineStr">
        <is>
          <t>銅建値連動</t>
        </is>
      </c>
    </row>
    <row r="99">
      <c r="A99" s="4" t="inlineStr">
        <is>
          <t>M-7012-00</t>
        </is>
      </c>
      <c r="B99" s="4" t="inlineStr">
        <is>
          <t>マグネットワイヤ φ0.035</t>
        </is>
      </c>
      <c r="C99" s="4" t="inlineStr">
        <is>
          <t>ポリウレタン銅線</t>
        </is>
      </c>
      <c r="D99" s="11" t="inlineStr">
        <is>
          <t>材料</t>
        </is>
      </c>
      <c r="E99" s="11" t="inlineStr">
        <is>
          <t>kg</t>
        </is>
      </c>
      <c r="F99" s="11" t="inlineStr">
        <is>
          <t>購買</t>
        </is>
      </c>
      <c r="G99" s="11" t="inlineStr"/>
      <c r="H99" s="12" t="n">
        <v>21</v>
      </c>
      <c r="I99" s="13" t="n">
        <v>10</v>
      </c>
      <c r="J99" s="13" t="n">
        <v>4850</v>
      </c>
      <c r="K99" s="11" t="inlineStr">
        <is>
          <t>S-101</t>
        </is>
      </c>
      <c r="L99" s="4" t="inlineStr">
        <is>
          <t>灰谷電線株式会社</t>
        </is>
      </c>
      <c r="M99" s="4" t="inlineStr"/>
    </row>
    <row r="100">
      <c r="A100" s="4" t="inlineStr">
        <is>
          <t>M-7021-00</t>
        </is>
      </c>
      <c r="B100" s="4" t="inlineStr">
        <is>
          <t>黄銅条 t0.25×32</t>
        </is>
      </c>
      <c r="C100" s="4" t="inlineStr">
        <is>
          <t>C2680</t>
        </is>
      </c>
      <c r="D100" s="11" t="inlineStr">
        <is>
          <t>材料</t>
        </is>
      </c>
      <c r="E100" s="11" t="inlineStr">
        <is>
          <t>kg</t>
        </is>
      </c>
      <c r="F100" s="11" t="inlineStr">
        <is>
          <t>購買</t>
        </is>
      </c>
      <c r="G100" s="11" t="inlineStr"/>
      <c r="H100" s="12" t="n">
        <v>30</v>
      </c>
      <c r="I100" s="13" t="n">
        <v>100</v>
      </c>
      <c r="J100" s="13" t="n">
        <v>1480</v>
      </c>
      <c r="K100" s="11" t="inlineStr">
        <is>
          <t>S-102</t>
        </is>
      </c>
      <c r="L100" s="4" t="inlineStr">
        <is>
          <t>時差伸銅株式会社</t>
        </is>
      </c>
      <c r="M100" s="4" t="inlineStr"/>
    </row>
    <row r="101">
      <c r="A101" s="4" t="inlineStr">
        <is>
          <t>M-7022-00</t>
        </is>
      </c>
      <c r="B101" s="4" t="inlineStr">
        <is>
          <t>りん青銅条 t0.20×12</t>
        </is>
      </c>
      <c r="C101" s="4" t="inlineStr">
        <is>
          <t>C5191</t>
        </is>
      </c>
      <c r="D101" s="11" t="inlineStr">
        <is>
          <t>材料</t>
        </is>
      </c>
      <c r="E101" s="11" t="inlineStr">
        <is>
          <t>kg</t>
        </is>
      </c>
      <c r="F101" s="11" t="inlineStr">
        <is>
          <t>購買</t>
        </is>
      </c>
      <c r="G101" s="11" t="inlineStr"/>
      <c r="H101" s="12" t="n">
        <v>30</v>
      </c>
      <c r="I101" s="13" t="n">
        <v>50</v>
      </c>
      <c r="J101" s="13" t="n">
        <v>2260</v>
      </c>
      <c r="K101" s="11" t="inlineStr">
        <is>
          <t>S-102</t>
        </is>
      </c>
      <c r="L101" s="4" t="inlineStr">
        <is>
          <t>時差伸銅株式会社</t>
        </is>
      </c>
      <c r="M101" s="4" t="inlineStr"/>
    </row>
    <row r="102">
      <c r="A102" s="4" t="inlineStr">
        <is>
          <t>M-7023-00</t>
        </is>
      </c>
      <c r="B102" s="4" t="inlineStr">
        <is>
          <t>黄銅条 t0.40×40</t>
        </is>
      </c>
      <c r="C102" s="4" t="inlineStr">
        <is>
          <t>C2680</t>
        </is>
      </c>
      <c r="D102" s="11" t="inlineStr">
        <is>
          <t>材料</t>
        </is>
      </c>
      <c r="E102" s="11" t="inlineStr">
        <is>
          <t>kg</t>
        </is>
      </c>
      <c r="F102" s="11" t="inlineStr">
        <is>
          <t>購買</t>
        </is>
      </c>
      <c r="G102" s="11" t="inlineStr"/>
      <c r="H102" s="12" t="n">
        <v>30</v>
      </c>
      <c r="I102" s="13" t="n">
        <v>100</v>
      </c>
      <c r="J102" s="13" t="n">
        <v>1520</v>
      </c>
      <c r="K102" s="11" t="inlineStr">
        <is>
          <t>S-102</t>
        </is>
      </c>
      <c r="L102" s="4" t="inlineStr">
        <is>
          <t>時差伸銅株式会社</t>
        </is>
      </c>
      <c r="M102" s="4" t="inlineStr"/>
    </row>
    <row r="103">
      <c r="A103" s="4" t="inlineStr">
        <is>
          <t>M-7031-00</t>
        </is>
      </c>
      <c r="B103" s="4" t="inlineStr">
        <is>
          <t>PBT樹脂ペレット</t>
        </is>
      </c>
      <c r="C103" s="4" t="inlineStr">
        <is>
          <t>難燃グレード</t>
        </is>
      </c>
      <c r="D103" s="11" t="inlineStr">
        <is>
          <t>材料</t>
        </is>
      </c>
      <c r="E103" s="11" t="inlineStr">
        <is>
          <t>kg</t>
        </is>
      </c>
      <c r="F103" s="11" t="inlineStr">
        <is>
          <t>購買</t>
        </is>
      </c>
      <c r="G103" s="11" t="inlineStr"/>
      <c r="H103" s="12" t="n">
        <v>14</v>
      </c>
      <c r="I103" s="13" t="n">
        <v>500</v>
      </c>
      <c r="J103" s="13" t="n">
        <v>780</v>
      </c>
      <c r="K103" s="11" t="inlineStr">
        <is>
          <t>S-103</t>
        </is>
      </c>
      <c r="L103" s="4" t="inlineStr">
        <is>
          <t>前田折樹脂工業株式会社</t>
        </is>
      </c>
      <c r="M103" s="4" t="inlineStr"/>
    </row>
    <row r="104">
      <c r="A104" s="4" t="inlineStr">
        <is>
          <t>M-7032-00</t>
        </is>
      </c>
      <c r="B104" s="4" t="inlineStr">
        <is>
          <t>PC樹脂ペレット</t>
        </is>
      </c>
      <c r="C104" s="4" t="inlineStr">
        <is>
          <t>透明グレード</t>
        </is>
      </c>
      <c r="D104" s="11" t="inlineStr">
        <is>
          <t>材料</t>
        </is>
      </c>
      <c r="E104" s="11" t="inlineStr">
        <is>
          <t>kg</t>
        </is>
      </c>
      <c r="F104" s="11" t="inlineStr">
        <is>
          <t>購買</t>
        </is>
      </c>
      <c r="G104" s="11" t="inlineStr"/>
      <c r="H104" s="12" t="n">
        <v>14</v>
      </c>
      <c r="I104" s="13" t="n">
        <v>500</v>
      </c>
      <c r="J104" s="13" t="n">
        <v>920</v>
      </c>
      <c r="K104" s="11" t="inlineStr">
        <is>
          <t>S-103</t>
        </is>
      </c>
      <c r="L104" s="4" t="inlineStr">
        <is>
          <t>前田折樹脂工業株式会社</t>
        </is>
      </c>
      <c r="M104" s="4" t="inlineStr"/>
    </row>
    <row r="105">
      <c r="A105" s="4" t="inlineStr">
        <is>
          <t>M-7033-00</t>
        </is>
      </c>
      <c r="B105" s="4" t="inlineStr">
        <is>
          <t>NBRコンパウンド</t>
        </is>
      </c>
      <c r="C105" s="4" t="inlineStr">
        <is>
          <t>耐油グレード</t>
        </is>
      </c>
      <c r="D105" s="11" t="inlineStr">
        <is>
          <t>材料</t>
        </is>
      </c>
      <c r="E105" s="11" t="inlineStr">
        <is>
          <t>kg</t>
        </is>
      </c>
      <c r="F105" s="11" t="inlineStr">
        <is>
          <t>購買</t>
        </is>
      </c>
      <c r="G105" s="11" t="inlineStr"/>
      <c r="H105" s="12" t="n">
        <v>21</v>
      </c>
      <c r="I105" s="13" t="n">
        <v>100</v>
      </c>
      <c r="J105" s="13" t="n">
        <v>1180</v>
      </c>
      <c r="K105" s="11" t="inlineStr">
        <is>
          <t>S-104</t>
        </is>
      </c>
      <c r="L105" s="4" t="inlineStr">
        <is>
          <t>大甘化成株式会社</t>
        </is>
      </c>
      <c r="M105" s="4" t="inlineStr"/>
    </row>
    <row r="106">
      <c r="A106" s="4" t="inlineStr">
        <is>
          <t>M-7034-00</t>
        </is>
      </c>
      <c r="B106" s="4" t="inlineStr">
        <is>
          <t>PBT-GF30ペレット</t>
        </is>
      </c>
      <c r="C106" s="4" t="inlineStr">
        <is>
          <t>ガラス30%強化</t>
        </is>
      </c>
      <c r="D106" s="11" t="inlineStr">
        <is>
          <t>材料</t>
        </is>
      </c>
      <c r="E106" s="11" t="inlineStr">
        <is>
          <t>kg</t>
        </is>
      </c>
      <c r="F106" s="11" t="inlineStr">
        <is>
          <t>購買</t>
        </is>
      </c>
      <c r="G106" s="11" t="inlineStr"/>
      <c r="H106" s="12" t="n">
        <v>14</v>
      </c>
      <c r="I106" s="13" t="n">
        <v>500</v>
      </c>
      <c r="J106" s="13" t="n">
        <v>860</v>
      </c>
      <c r="K106" s="11" t="inlineStr">
        <is>
          <t>S-103</t>
        </is>
      </c>
      <c r="L106" s="4" t="inlineStr">
        <is>
          <t>前田折樹脂工業株式会社</t>
        </is>
      </c>
      <c r="M106" s="4" t="inlineStr"/>
    </row>
    <row r="107">
      <c r="A107" s="4" t="inlineStr">
        <is>
          <t>M-7041-00</t>
        </is>
      </c>
      <c r="B107" s="4" t="inlineStr">
        <is>
          <t>ADC12インゴット</t>
        </is>
      </c>
      <c r="C107" s="4" t="inlineStr">
        <is>
          <t>アルミダイカスト材</t>
        </is>
      </c>
      <c r="D107" s="11" t="inlineStr">
        <is>
          <t>材料</t>
        </is>
      </c>
      <c r="E107" s="11" t="inlineStr">
        <is>
          <t>kg</t>
        </is>
      </c>
      <c r="F107" s="11" t="inlineStr">
        <is>
          <t>購買</t>
        </is>
      </c>
      <c r="G107" s="11" t="inlineStr"/>
      <c r="H107" s="12" t="n">
        <v>20</v>
      </c>
      <c r="I107" s="13" t="n">
        <v>1000</v>
      </c>
      <c r="J107" s="13" t="n">
        <v>420</v>
      </c>
      <c r="K107" s="11" t="inlineStr">
        <is>
          <t>S-105</t>
        </is>
      </c>
      <c r="L107" s="4" t="inlineStr">
        <is>
          <t>陀楽合金株式会社</t>
        </is>
      </c>
      <c r="M107" s="4" t="inlineStr"/>
    </row>
    <row r="108">
      <c r="A108" s="4" t="inlineStr">
        <is>
          <t>M-7101-00</t>
        </is>
      </c>
      <c r="B108" s="4" t="inlineStr">
        <is>
          <t>エポキシ接着剤</t>
        </is>
      </c>
      <c r="C108" s="4" t="inlineStr">
        <is>
          <t>2液性</t>
        </is>
      </c>
      <c r="D108" s="11" t="inlineStr">
        <is>
          <t>材料</t>
        </is>
      </c>
      <c r="E108" s="11" t="inlineStr">
        <is>
          <t>g</t>
        </is>
      </c>
      <c r="F108" s="11" t="inlineStr">
        <is>
          <t>購買</t>
        </is>
      </c>
      <c r="G108" s="11" t="inlineStr"/>
      <c r="H108" s="12" t="n">
        <v>10</v>
      </c>
      <c r="I108" s="13" t="n">
        <v>5000</v>
      </c>
      <c r="J108" s="13" t="n">
        <v>4</v>
      </c>
      <c r="K108" s="11" t="inlineStr">
        <is>
          <t>S-119</t>
        </is>
      </c>
      <c r="L108" s="4" t="inlineStr">
        <is>
          <t>灰谷ケミカル株式会社</t>
        </is>
      </c>
      <c r="M108" s="4" t="inlineStr">
        <is>
          <t>使用期限6か月。期限切れ廃棄が毎年出る</t>
        </is>
      </c>
    </row>
    <row r="109">
      <c r="A109" s="4" t="inlineStr">
        <is>
          <t>M-7102-00</t>
        </is>
      </c>
      <c r="B109" s="4" t="inlineStr">
        <is>
          <t>ダイボンド材</t>
        </is>
      </c>
      <c r="C109" s="4" t="inlineStr">
        <is>
          <t>低応力タイプ</t>
        </is>
      </c>
      <c r="D109" s="11" t="inlineStr">
        <is>
          <t>材料</t>
        </is>
      </c>
      <c r="E109" s="11" t="inlineStr">
        <is>
          <t>g</t>
        </is>
      </c>
      <c r="F109" s="11" t="inlineStr">
        <is>
          <t>購買</t>
        </is>
      </c>
      <c r="G109" s="11" t="inlineStr"/>
      <c r="H109" s="12" t="n">
        <v>30</v>
      </c>
      <c r="I109" s="13" t="n">
        <v>500</v>
      </c>
      <c r="J109" s="13" t="n">
        <v>62</v>
      </c>
      <c r="K109" s="11" t="inlineStr">
        <is>
          <t>S-119</t>
        </is>
      </c>
      <c r="L109" s="4" t="inlineStr">
        <is>
          <t>灰谷ケミカル株式会社</t>
        </is>
      </c>
      <c r="M109" s="4" t="inlineStr">
        <is>
          <t>冷凍保管（-20℃）。解凍後8時間で廃棄</t>
        </is>
      </c>
    </row>
    <row r="110">
      <c r="A110" s="4" t="inlineStr">
        <is>
          <t>M-7111-00</t>
        </is>
      </c>
      <c r="B110" s="4" t="inlineStr">
        <is>
          <t>銀めっき液</t>
        </is>
      </c>
      <c r="C110" s="4" t="inlineStr">
        <is>
          <t>シアン浴</t>
        </is>
      </c>
      <c r="D110" s="11" t="inlineStr">
        <is>
          <t>材料</t>
        </is>
      </c>
      <c r="E110" s="11" t="inlineStr">
        <is>
          <t>L</t>
        </is>
      </c>
      <c r="F110" s="11" t="inlineStr">
        <is>
          <t>購買</t>
        </is>
      </c>
      <c r="G110" s="11" t="inlineStr"/>
      <c r="H110" s="12" t="n">
        <v>25</v>
      </c>
      <c r="I110" s="13" t="n">
        <v>200</v>
      </c>
      <c r="J110" s="13" t="n">
        <v>3800</v>
      </c>
      <c r="K110" s="11" t="inlineStr">
        <is>
          <t>S-111</t>
        </is>
      </c>
      <c r="L110" s="4" t="inlineStr">
        <is>
          <t>灰谷めっき工業株式会社</t>
        </is>
      </c>
      <c r="M110" s="4" t="inlineStr"/>
    </row>
  </sheetData>
  <autoFilter ref="A1:M110"/>
  <pageMargins left="0.75" right="0.75" top="1" bottom="1" header="0.5" footer="0.5"/>
  <pageSetup orientation="landscape" paperSize="12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3" customWidth="1" min="3" max="3"/>
    <col width="28" customWidth="1" min="4" max="4"/>
    <col width="10" customWidth="1" min="5" max="5"/>
    <col width="6" customWidth="1" min="6" max="6"/>
    <col width="9" customWidth="1" min="7" max="7"/>
    <col width="10" customWidth="1" min="8" max="8"/>
    <col width="7" customWidth="1" min="9" max="9"/>
    <col width="12" customWidth="1" min="10" max="10"/>
    <col width="40" customWidth="1" min="11" max="11"/>
  </cols>
  <sheetData>
    <row r="1">
      <c r="A1" s="10" t="inlineStr">
        <is>
          <t>親品番</t>
        </is>
      </c>
      <c r="B1" s="10" t="inlineStr">
        <is>
          <t>親品名</t>
        </is>
      </c>
      <c r="C1" s="10" t="inlineStr">
        <is>
          <t>子品番</t>
        </is>
      </c>
      <c r="D1" s="10" t="inlineStr">
        <is>
          <t>子品名</t>
        </is>
      </c>
      <c r="E1" s="10" t="inlineStr">
        <is>
          <t>員数</t>
        </is>
      </c>
      <c r="F1" s="10" t="inlineStr">
        <is>
          <t>単位</t>
        </is>
      </c>
      <c r="G1" s="10" t="inlineStr">
        <is>
          <t>子の区分</t>
        </is>
      </c>
      <c r="H1" s="10" t="inlineStr">
        <is>
          <t>子の調達区分</t>
        </is>
      </c>
      <c r="I1" s="10" t="inlineStr">
        <is>
          <t>改訂</t>
        </is>
      </c>
      <c r="J1" s="10" t="inlineStr">
        <is>
          <t>適用開始</t>
        </is>
      </c>
      <c r="K1" s="10" t="inlineStr">
        <is>
          <t>備考</t>
        </is>
      </c>
    </row>
    <row r="2">
      <c r="A2" s="4" t="inlineStr">
        <is>
          <t>DR-2412-00</t>
        </is>
      </c>
      <c r="B2" s="4" t="inlineStr">
        <is>
          <t>産業用リレー DR-2412形</t>
        </is>
      </c>
      <c r="C2" s="4" t="inlineStr">
        <is>
          <t>U-3110-00</t>
        </is>
      </c>
      <c r="D2" s="4" t="inlineStr">
        <is>
          <t>コイル組立（DC12V）</t>
        </is>
      </c>
      <c r="E2" s="18" t="n">
        <v>1</v>
      </c>
      <c r="F2" s="11" t="inlineStr">
        <is>
          <t>個</t>
        </is>
      </c>
      <c r="G2" s="11" t="inlineStr">
        <is>
          <t>ユニット</t>
        </is>
      </c>
      <c r="H2" s="11" t="inlineStr">
        <is>
          <t>内製</t>
        </is>
      </c>
      <c r="I2" s="11" t="inlineStr">
        <is>
          <t>第3版</t>
        </is>
      </c>
      <c r="J2" s="11" t="inlineStr">
        <is>
          <t>2019-04-01</t>
        </is>
      </c>
      <c r="K2" s="4" t="inlineStr"/>
    </row>
    <row r="3">
      <c r="A3" s="4" t="inlineStr">
        <is>
          <t>DR-2412-00</t>
        </is>
      </c>
      <c r="B3" s="4" t="inlineStr">
        <is>
          <t>産業用リレー DR-2412形</t>
        </is>
      </c>
      <c r="C3" s="4" t="inlineStr">
        <is>
          <t>U-3101-00</t>
        </is>
      </c>
      <c r="D3" s="4" t="inlineStr">
        <is>
          <t>接点ユニット（2c標準）</t>
        </is>
      </c>
      <c r="E3" s="18" t="n">
        <v>1</v>
      </c>
      <c r="F3" s="11" t="inlineStr">
        <is>
          <t>個</t>
        </is>
      </c>
      <c r="G3" s="11" t="inlineStr">
        <is>
          <t>ユニット</t>
        </is>
      </c>
      <c r="H3" s="11" t="inlineStr">
        <is>
          <t>内製</t>
        </is>
      </c>
      <c r="I3" s="11" t="inlineStr">
        <is>
          <t>第3版</t>
        </is>
      </c>
      <c r="J3" s="11" t="inlineStr">
        <is>
          <t>2019-04-01</t>
        </is>
      </c>
      <c r="K3" s="4" t="inlineStr"/>
    </row>
    <row r="4">
      <c r="A4" s="4" t="inlineStr">
        <is>
          <t>DR-2412-00</t>
        </is>
      </c>
      <c r="B4" s="4" t="inlineStr">
        <is>
          <t>産業用リレー DR-2412形</t>
        </is>
      </c>
      <c r="C4" s="4" t="inlineStr">
        <is>
          <t>U-3120-00</t>
        </is>
      </c>
      <c r="D4" s="4" t="inlineStr">
        <is>
          <t>ベース組立</t>
        </is>
      </c>
      <c r="E4" s="18" t="n">
        <v>1</v>
      </c>
      <c r="F4" s="11" t="inlineStr">
        <is>
          <t>個</t>
        </is>
      </c>
      <c r="G4" s="11" t="inlineStr">
        <is>
          <t>ユニット</t>
        </is>
      </c>
      <c r="H4" s="11" t="inlineStr">
        <is>
          <t>内製</t>
        </is>
      </c>
      <c r="I4" s="11" t="inlineStr">
        <is>
          <t>第3版</t>
        </is>
      </c>
      <c r="J4" s="11" t="inlineStr">
        <is>
          <t>2019-04-01</t>
        </is>
      </c>
      <c r="K4" s="4" t="inlineStr"/>
    </row>
    <row r="5">
      <c r="A5" s="4" t="inlineStr">
        <is>
          <t>DR-2412-00</t>
        </is>
      </c>
      <c r="B5" s="4" t="inlineStr">
        <is>
          <t>産業用リレー DR-2412形</t>
        </is>
      </c>
      <c r="C5" s="4" t="inlineStr">
        <is>
          <t>P-4401-00</t>
        </is>
      </c>
      <c r="D5" s="4" t="inlineStr">
        <is>
          <t>ケース（PC）</t>
        </is>
      </c>
      <c r="E5" s="18" t="n">
        <v>1</v>
      </c>
      <c r="F5" s="11" t="inlineStr">
        <is>
          <t>個</t>
        </is>
      </c>
      <c r="G5" s="11" t="inlineStr">
        <is>
          <t>部品</t>
        </is>
      </c>
      <c r="H5" s="11" t="inlineStr">
        <is>
          <t>内製</t>
        </is>
      </c>
      <c r="I5" s="11" t="inlineStr">
        <is>
          <t>第3版</t>
        </is>
      </c>
      <c r="J5" s="11" t="inlineStr">
        <is>
          <t>2019-04-01</t>
        </is>
      </c>
      <c r="K5" s="4" t="inlineStr"/>
    </row>
    <row r="6">
      <c r="A6" s="4" t="inlineStr">
        <is>
          <t>DR-2412-00</t>
        </is>
      </c>
      <c r="B6" s="4" t="inlineStr">
        <is>
          <t>産業用リレー DR-2412形</t>
        </is>
      </c>
      <c r="C6" s="4" t="inlineStr">
        <is>
          <t>P-4402-00</t>
        </is>
      </c>
      <c r="D6" s="4" t="inlineStr">
        <is>
          <t>銘板ラベル</t>
        </is>
      </c>
      <c r="E6" s="18" t="n">
        <v>1</v>
      </c>
      <c r="F6" s="11" t="inlineStr">
        <is>
          <t>枚</t>
        </is>
      </c>
      <c r="G6" s="11" t="inlineStr">
        <is>
          <t>部品</t>
        </is>
      </c>
      <c r="H6" s="11" t="inlineStr">
        <is>
          <t>購買</t>
        </is>
      </c>
      <c r="I6" s="11" t="inlineStr">
        <is>
          <t>第3版</t>
        </is>
      </c>
      <c r="J6" s="11" t="inlineStr">
        <is>
          <t>2019-04-01</t>
        </is>
      </c>
      <c r="K6" s="4" t="inlineStr"/>
    </row>
    <row r="7">
      <c r="A7" s="4" t="inlineStr">
        <is>
          <t>DR-2412-00</t>
        </is>
      </c>
      <c r="B7" s="4" t="inlineStr">
        <is>
          <t>産業用リレー DR-2412形</t>
        </is>
      </c>
      <c r="C7" s="4" t="inlineStr">
        <is>
          <t>M-7101-00</t>
        </is>
      </c>
      <c r="D7" s="4" t="inlineStr">
        <is>
          <t>エポキシ接着剤</t>
        </is>
      </c>
      <c r="E7" s="18" t="n">
        <v>0.8</v>
      </c>
      <c r="F7" s="11" t="inlineStr">
        <is>
          <t>g</t>
        </is>
      </c>
      <c r="G7" s="11" t="inlineStr">
        <is>
          <t>材料</t>
        </is>
      </c>
      <c r="H7" s="11" t="inlineStr">
        <is>
          <t>購買</t>
        </is>
      </c>
      <c r="I7" s="11" t="inlineStr">
        <is>
          <t>第3版</t>
        </is>
      </c>
      <c r="J7" s="11" t="inlineStr">
        <is>
          <t>2019-04-01</t>
        </is>
      </c>
      <c r="K7" s="4" t="inlineStr">
        <is>
          <t>封止用</t>
        </is>
      </c>
    </row>
    <row r="8">
      <c r="A8" s="4" t="inlineStr">
        <is>
          <t>DR-2412-00</t>
        </is>
      </c>
      <c r="B8" s="4" t="inlineStr">
        <is>
          <t>産業用リレー DR-2412形</t>
        </is>
      </c>
      <c r="C8" s="4" t="inlineStr">
        <is>
          <t>P-5901-00</t>
        </is>
      </c>
      <c r="D8" s="4" t="inlineStr">
        <is>
          <t>出荷トレー（リレー用）</t>
        </is>
      </c>
      <c r="E8" s="18" t="n">
        <v>0.02</v>
      </c>
      <c r="F8" s="11" t="inlineStr">
        <is>
          <t>枚</t>
        </is>
      </c>
      <c r="G8" s="11" t="inlineStr">
        <is>
          <t>部品</t>
        </is>
      </c>
      <c r="H8" s="11" t="inlineStr">
        <is>
          <t>購買</t>
        </is>
      </c>
      <c r="I8" s="11" t="inlineStr">
        <is>
          <t>第4版</t>
        </is>
      </c>
      <c r="J8" s="11" t="inlineStr">
        <is>
          <t>2024-10-01</t>
        </is>
      </c>
      <c r="K8" s="4" t="inlineStr">
        <is>
          <t>50個/トレー</t>
        </is>
      </c>
    </row>
    <row r="9">
      <c r="A9" s="4" t="inlineStr">
        <is>
          <t>DR-2412-00</t>
        </is>
      </c>
      <c r="B9" s="4" t="inlineStr">
        <is>
          <t>産業用リレー DR-2412形</t>
        </is>
      </c>
      <c r="C9" s="4" t="inlineStr">
        <is>
          <t>P-5903-00</t>
        </is>
      </c>
      <c r="D9" s="4" t="inlineStr">
        <is>
          <t>外装段ボールA</t>
        </is>
      </c>
      <c r="E9" s="18" t="n">
        <v>0.002</v>
      </c>
      <c r="F9" s="11" t="inlineStr">
        <is>
          <t>枚</t>
        </is>
      </c>
      <c r="G9" s="11" t="inlineStr">
        <is>
          <t>部品</t>
        </is>
      </c>
      <c r="H9" s="11" t="inlineStr">
        <is>
          <t>購買</t>
        </is>
      </c>
      <c r="I9" s="11" t="inlineStr">
        <is>
          <t>第4版</t>
        </is>
      </c>
      <c r="J9" s="11" t="inlineStr">
        <is>
          <t>2024-10-01</t>
        </is>
      </c>
      <c r="K9" s="4" t="inlineStr">
        <is>
          <t>500個/箱</t>
        </is>
      </c>
    </row>
    <row r="10">
      <c r="A10" s="4" t="inlineStr">
        <is>
          <t>DR-2424-00</t>
        </is>
      </c>
      <c r="B10" s="4" t="inlineStr">
        <is>
          <t>産業用リレー DR-2424形</t>
        </is>
      </c>
      <c r="C10" s="4" t="inlineStr">
        <is>
          <t>U-3111-00</t>
        </is>
      </c>
      <c r="D10" s="4" t="inlineStr">
        <is>
          <t>コイル組立（DC24V）</t>
        </is>
      </c>
      <c r="E10" s="18" t="n">
        <v>1</v>
      </c>
      <c r="F10" s="11" t="inlineStr">
        <is>
          <t>個</t>
        </is>
      </c>
      <c r="G10" s="11" t="inlineStr">
        <is>
          <t>ユニット</t>
        </is>
      </c>
      <c r="H10" s="11" t="inlineStr">
        <is>
          <t>内製</t>
        </is>
      </c>
      <c r="I10" s="11" t="inlineStr">
        <is>
          <t>第3版</t>
        </is>
      </c>
      <c r="J10" s="11" t="inlineStr">
        <is>
          <t>2019-04-01</t>
        </is>
      </c>
      <c r="K10" s="4" t="inlineStr"/>
    </row>
    <row r="11">
      <c r="A11" s="4" t="inlineStr">
        <is>
          <t>DR-2424-00</t>
        </is>
      </c>
      <c r="B11" s="4" t="inlineStr">
        <is>
          <t>産業用リレー DR-2424形</t>
        </is>
      </c>
      <c r="C11" s="4" t="inlineStr">
        <is>
          <t>U-3101-00</t>
        </is>
      </c>
      <c r="D11" s="4" t="inlineStr">
        <is>
          <t>接点ユニット（2c標準）</t>
        </is>
      </c>
      <c r="E11" s="18" t="n">
        <v>1</v>
      </c>
      <c r="F11" s="11" t="inlineStr">
        <is>
          <t>個</t>
        </is>
      </c>
      <c r="G11" s="11" t="inlineStr">
        <is>
          <t>ユニット</t>
        </is>
      </c>
      <c r="H11" s="11" t="inlineStr">
        <is>
          <t>内製</t>
        </is>
      </c>
      <c r="I11" s="11" t="inlineStr">
        <is>
          <t>第3版</t>
        </is>
      </c>
      <c r="J11" s="11" t="inlineStr">
        <is>
          <t>2019-04-01</t>
        </is>
      </c>
      <c r="K11" s="4" t="inlineStr"/>
    </row>
    <row r="12">
      <c r="A12" s="4" t="inlineStr">
        <is>
          <t>DR-2424-00</t>
        </is>
      </c>
      <c r="B12" s="4" t="inlineStr">
        <is>
          <t>産業用リレー DR-2424形</t>
        </is>
      </c>
      <c r="C12" s="4" t="inlineStr">
        <is>
          <t>U-3120-00</t>
        </is>
      </c>
      <c r="D12" s="4" t="inlineStr">
        <is>
          <t>ベース組立</t>
        </is>
      </c>
      <c r="E12" s="18" t="n">
        <v>1</v>
      </c>
      <c r="F12" s="11" t="inlineStr">
        <is>
          <t>個</t>
        </is>
      </c>
      <c r="G12" s="11" t="inlineStr">
        <is>
          <t>ユニット</t>
        </is>
      </c>
      <c r="H12" s="11" t="inlineStr">
        <is>
          <t>内製</t>
        </is>
      </c>
      <c r="I12" s="11" t="inlineStr">
        <is>
          <t>第3版</t>
        </is>
      </c>
      <c r="J12" s="11" t="inlineStr">
        <is>
          <t>2019-04-01</t>
        </is>
      </c>
      <c r="K12" s="4" t="inlineStr"/>
    </row>
    <row r="13">
      <c r="A13" s="4" t="inlineStr">
        <is>
          <t>DR-2424-00</t>
        </is>
      </c>
      <c r="B13" s="4" t="inlineStr">
        <is>
          <t>産業用リレー DR-2424形</t>
        </is>
      </c>
      <c r="C13" s="4" t="inlineStr">
        <is>
          <t>P-4401-00</t>
        </is>
      </c>
      <c r="D13" s="4" t="inlineStr">
        <is>
          <t>ケース（PC）</t>
        </is>
      </c>
      <c r="E13" s="18" t="n">
        <v>1</v>
      </c>
      <c r="F13" s="11" t="inlineStr">
        <is>
          <t>個</t>
        </is>
      </c>
      <c r="G13" s="11" t="inlineStr">
        <is>
          <t>部品</t>
        </is>
      </c>
      <c r="H13" s="11" t="inlineStr">
        <is>
          <t>内製</t>
        </is>
      </c>
      <c r="I13" s="11" t="inlineStr">
        <is>
          <t>第3版</t>
        </is>
      </c>
      <c r="J13" s="11" t="inlineStr">
        <is>
          <t>2019-04-01</t>
        </is>
      </c>
      <c r="K13" s="4" t="inlineStr"/>
    </row>
    <row r="14">
      <c r="A14" s="4" t="inlineStr">
        <is>
          <t>DR-2424-00</t>
        </is>
      </c>
      <c r="B14" s="4" t="inlineStr">
        <is>
          <t>産業用リレー DR-2424形</t>
        </is>
      </c>
      <c r="C14" s="4" t="inlineStr">
        <is>
          <t>P-4402-00</t>
        </is>
      </c>
      <c r="D14" s="4" t="inlineStr">
        <is>
          <t>銘板ラベル</t>
        </is>
      </c>
      <c r="E14" s="18" t="n">
        <v>1</v>
      </c>
      <c r="F14" s="11" t="inlineStr">
        <is>
          <t>枚</t>
        </is>
      </c>
      <c r="G14" s="11" t="inlineStr">
        <is>
          <t>部品</t>
        </is>
      </c>
      <c r="H14" s="11" t="inlineStr">
        <is>
          <t>購買</t>
        </is>
      </c>
      <c r="I14" s="11" t="inlineStr">
        <is>
          <t>第3版</t>
        </is>
      </c>
      <c r="J14" s="11" t="inlineStr">
        <is>
          <t>2019-04-01</t>
        </is>
      </c>
      <c r="K14" s="4" t="inlineStr"/>
    </row>
    <row r="15">
      <c r="A15" s="4" t="inlineStr">
        <is>
          <t>DR-2424-00</t>
        </is>
      </c>
      <c r="B15" s="4" t="inlineStr">
        <is>
          <t>産業用リレー DR-2424形</t>
        </is>
      </c>
      <c r="C15" s="4" t="inlineStr">
        <is>
          <t>M-7101-00</t>
        </is>
      </c>
      <c r="D15" s="4" t="inlineStr">
        <is>
          <t>エポキシ接着剤</t>
        </is>
      </c>
      <c r="E15" s="18" t="n">
        <v>0.8</v>
      </c>
      <c r="F15" s="11" t="inlineStr">
        <is>
          <t>g</t>
        </is>
      </c>
      <c r="G15" s="11" t="inlineStr">
        <is>
          <t>材料</t>
        </is>
      </c>
      <c r="H15" s="11" t="inlineStr">
        <is>
          <t>購買</t>
        </is>
      </c>
      <c r="I15" s="11" t="inlineStr">
        <is>
          <t>第3版</t>
        </is>
      </c>
      <c r="J15" s="11" t="inlineStr">
        <is>
          <t>2019-04-01</t>
        </is>
      </c>
      <c r="K15" s="4" t="inlineStr"/>
    </row>
    <row r="16">
      <c r="A16" s="4" t="inlineStr">
        <is>
          <t>DR-2424-00</t>
        </is>
      </c>
      <c r="B16" s="4" t="inlineStr">
        <is>
          <t>産業用リレー DR-2424形</t>
        </is>
      </c>
      <c r="C16" s="4" t="inlineStr">
        <is>
          <t>P-5901-00</t>
        </is>
      </c>
      <c r="D16" s="4" t="inlineStr">
        <is>
          <t>出荷トレー（リレー用）</t>
        </is>
      </c>
      <c r="E16" s="18" t="n">
        <v>0.02</v>
      </c>
      <c r="F16" s="11" t="inlineStr">
        <is>
          <t>枚</t>
        </is>
      </c>
      <c r="G16" s="11" t="inlineStr">
        <is>
          <t>部品</t>
        </is>
      </c>
      <c r="H16" s="11" t="inlineStr">
        <is>
          <t>購買</t>
        </is>
      </c>
      <c r="I16" s="11" t="inlineStr">
        <is>
          <t>第4版</t>
        </is>
      </c>
      <c r="J16" s="11" t="inlineStr">
        <is>
          <t>2024-10-01</t>
        </is>
      </c>
      <c r="K16" s="4" t="inlineStr"/>
    </row>
    <row r="17">
      <c r="A17" s="4" t="inlineStr">
        <is>
          <t>DR-2424-00</t>
        </is>
      </c>
      <c r="B17" s="4" t="inlineStr">
        <is>
          <t>産業用リレー DR-2424形</t>
        </is>
      </c>
      <c r="C17" s="4" t="inlineStr">
        <is>
          <t>P-5903-00</t>
        </is>
      </c>
      <c r="D17" s="4" t="inlineStr">
        <is>
          <t>外装段ボールA</t>
        </is>
      </c>
      <c r="E17" s="18" t="n">
        <v>0.002</v>
      </c>
      <c r="F17" s="11" t="inlineStr">
        <is>
          <t>枚</t>
        </is>
      </c>
      <c r="G17" s="11" t="inlineStr">
        <is>
          <t>部品</t>
        </is>
      </c>
      <c r="H17" s="11" t="inlineStr">
        <is>
          <t>購買</t>
        </is>
      </c>
      <c r="I17" s="11" t="inlineStr">
        <is>
          <t>第4版</t>
        </is>
      </c>
      <c r="J17" s="11" t="inlineStr">
        <is>
          <t>2024-10-01</t>
        </is>
      </c>
      <c r="K17" s="4" t="inlineStr"/>
    </row>
    <row r="18">
      <c r="A18" s="4" t="inlineStr">
        <is>
          <t>DR-2412-H0</t>
        </is>
      </c>
      <c r="B18" s="4" t="inlineStr">
        <is>
          <t>産業用リレー DR-2412H形</t>
        </is>
      </c>
      <c r="C18" s="4" t="inlineStr">
        <is>
          <t>U-3110-00</t>
        </is>
      </c>
      <c r="D18" s="4" t="inlineStr">
        <is>
          <t>コイル組立（DC12V）</t>
        </is>
      </c>
      <c r="E18" s="18" t="n">
        <v>1</v>
      </c>
      <c r="F18" s="11" t="inlineStr">
        <is>
          <t>個</t>
        </is>
      </c>
      <c r="G18" s="11" t="inlineStr">
        <is>
          <t>ユニット</t>
        </is>
      </c>
      <c r="H18" s="11" t="inlineStr">
        <is>
          <t>内製</t>
        </is>
      </c>
      <c r="I18" s="11" t="inlineStr">
        <is>
          <t>第2版</t>
        </is>
      </c>
      <c r="J18" s="11" t="inlineStr">
        <is>
          <t>2021-07-01</t>
        </is>
      </c>
      <c r="K18" s="4" t="inlineStr">
        <is>
          <t>コイルは標準形と共通</t>
        </is>
      </c>
    </row>
    <row r="19">
      <c r="A19" s="4" t="inlineStr">
        <is>
          <t>DR-2412-H0</t>
        </is>
      </c>
      <c r="B19" s="4" t="inlineStr">
        <is>
          <t>産業用リレー DR-2412H形</t>
        </is>
      </c>
      <c r="C19" s="4" t="inlineStr">
        <is>
          <t>U-3102-00</t>
        </is>
      </c>
      <c r="D19" s="4" t="inlineStr">
        <is>
          <t>接点ユニット（高容量）</t>
        </is>
      </c>
      <c r="E19" s="18" t="n">
        <v>1</v>
      </c>
      <c r="F19" s="11" t="inlineStr">
        <is>
          <t>個</t>
        </is>
      </c>
      <c r="G19" s="11" t="inlineStr">
        <is>
          <t>ユニット</t>
        </is>
      </c>
      <c r="H19" s="11" t="inlineStr">
        <is>
          <t>内製</t>
        </is>
      </c>
      <c r="I19" s="11" t="inlineStr">
        <is>
          <t>第2版</t>
        </is>
      </c>
      <c r="J19" s="11" t="inlineStr">
        <is>
          <t>2021-07-01</t>
        </is>
      </c>
      <c r="K19" s="4" t="inlineStr"/>
    </row>
    <row r="20">
      <c r="A20" s="4" t="inlineStr">
        <is>
          <t>DR-2412-H0</t>
        </is>
      </c>
      <c r="B20" s="4" t="inlineStr">
        <is>
          <t>産業用リレー DR-2412H形</t>
        </is>
      </c>
      <c r="C20" s="4" t="inlineStr">
        <is>
          <t>U-3120-00</t>
        </is>
      </c>
      <c r="D20" s="4" t="inlineStr">
        <is>
          <t>ベース組立</t>
        </is>
      </c>
      <c r="E20" s="18" t="n">
        <v>1</v>
      </c>
      <c r="F20" s="11" t="inlineStr">
        <is>
          <t>個</t>
        </is>
      </c>
      <c r="G20" s="11" t="inlineStr">
        <is>
          <t>ユニット</t>
        </is>
      </c>
      <c r="H20" s="11" t="inlineStr">
        <is>
          <t>内製</t>
        </is>
      </c>
      <c r="I20" s="11" t="inlineStr">
        <is>
          <t>第2版</t>
        </is>
      </c>
      <c r="J20" s="11" t="inlineStr">
        <is>
          <t>2021-07-01</t>
        </is>
      </c>
      <c r="K20" s="4" t="inlineStr"/>
    </row>
    <row r="21">
      <c r="A21" s="4" t="inlineStr">
        <is>
          <t>DR-2412-H0</t>
        </is>
      </c>
      <c r="B21" s="4" t="inlineStr">
        <is>
          <t>産業用リレー DR-2412H形</t>
        </is>
      </c>
      <c r="C21" s="4" t="inlineStr">
        <is>
          <t>P-4403-00</t>
        </is>
      </c>
      <c r="D21" s="4" t="inlineStr">
        <is>
          <t>ケース（PC・H形）</t>
        </is>
      </c>
      <c r="E21" s="18" t="n">
        <v>1</v>
      </c>
      <c r="F21" s="11" t="inlineStr">
        <is>
          <t>個</t>
        </is>
      </c>
      <c r="G21" s="11" t="inlineStr">
        <is>
          <t>部品</t>
        </is>
      </c>
      <c r="H21" s="11" t="inlineStr">
        <is>
          <t>内製</t>
        </is>
      </c>
      <c r="I21" s="11" t="inlineStr">
        <is>
          <t>第2版</t>
        </is>
      </c>
      <c r="J21" s="11" t="inlineStr">
        <is>
          <t>2021-07-01</t>
        </is>
      </c>
      <c r="K21" s="4" t="inlineStr"/>
    </row>
    <row r="22">
      <c r="A22" s="4" t="inlineStr">
        <is>
          <t>DR-2412-H0</t>
        </is>
      </c>
      <c r="B22" s="4" t="inlineStr">
        <is>
          <t>産業用リレー DR-2412H形</t>
        </is>
      </c>
      <c r="C22" s="4" t="inlineStr">
        <is>
          <t>P-4402-00</t>
        </is>
      </c>
      <c r="D22" s="4" t="inlineStr">
        <is>
          <t>銘板ラベル</t>
        </is>
      </c>
      <c r="E22" s="18" t="n">
        <v>1</v>
      </c>
      <c r="F22" s="11" t="inlineStr">
        <is>
          <t>枚</t>
        </is>
      </c>
      <c r="G22" s="11" t="inlineStr">
        <is>
          <t>部品</t>
        </is>
      </c>
      <c r="H22" s="11" t="inlineStr">
        <is>
          <t>購買</t>
        </is>
      </c>
      <c r="I22" s="11" t="inlineStr">
        <is>
          <t>第2版</t>
        </is>
      </c>
      <c r="J22" s="11" t="inlineStr">
        <is>
          <t>2021-07-01</t>
        </is>
      </c>
      <c r="K22" s="4" t="inlineStr"/>
    </row>
    <row r="23">
      <c r="A23" s="4" t="inlineStr">
        <is>
          <t>DR-2412-H0</t>
        </is>
      </c>
      <c r="B23" s="4" t="inlineStr">
        <is>
          <t>産業用リレー DR-2412H形</t>
        </is>
      </c>
      <c r="C23" s="4" t="inlineStr">
        <is>
          <t>M-7101-00</t>
        </is>
      </c>
      <c r="D23" s="4" t="inlineStr">
        <is>
          <t>エポキシ接着剤</t>
        </is>
      </c>
      <c r="E23" s="18" t="n">
        <v>1</v>
      </c>
      <c r="F23" s="11" t="inlineStr">
        <is>
          <t>g</t>
        </is>
      </c>
      <c r="G23" s="11" t="inlineStr">
        <is>
          <t>材料</t>
        </is>
      </c>
      <c r="H23" s="11" t="inlineStr">
        <is>
          <t>購買</t>
        </is>
      </c>
      <c r="I23" s="11" t="inlineStr">
        <is>
          <t>第2版</t>
        </is>
      </c>
      <c r="J23" s="11" t="inlineStr">
        <is>
          <t>2021-07-01</t>
        </is>
      </c>
      <c r="K23" s="4" t="inlineStr"/>
    </row>
    <row r="24">
      <c r="A24" s="4" t="inlineStr">
        <is>
          <t>DR-2412-H0</t>
        </is>
      </c>
      <c r="B24" s="4" t="inlineStr">
        <is>
          <t>産業用リレー DR-2412H形</t>
        </is>
      </c>
      <c r="C24" s="4" t="inlineStr">
        <is>
          <t>P-5901-00</t>
        </is>
      </c>
      <c r="D24" s="4" t="inlineStr">
        <is>
          <t>出荷トレー（リレー用）</t>
        </is>
      </c>
      <c r="E24" s="18" t="n">
        <v>0.02</v>
      </c>
      <c r="F24" s="11" t="inlineStr">
        <is>
          <t>枚</t>
        </is>
      </c>
      <c r="G24" s="11" t="inlineStr">
        <is>
          <t>部品</t>
        </is>
      </c>
      <c r="H24" s="11" t="inlineStr">
        <is>
          <t>購買</t>
        </is>
      </c>
      <c r="I24" s="11" t="inlineStr">
        <is>
          <t>第3版</t>
        </is>
      </c>
      <c r="J24" s="11" t="inlineStr">
        <is>
          <t>2024-10-01</t>
        </is>
      </c>
      <c r="K24" s="4" t="inlineStr"/>
    </row>
    <row r="25">
      <c r="A25" s="4" t="inlineStr">
        <is>
          <t>DR-2412-H0</t>
        </is>
      </c>
      <c r="B25" s="4" t="inlineStr">
        <is>
          <t>産業用リレー DR-2412H形</t>
        </is>
      </c>
      <c r="C25" s="4" t="inlineStr">
        <is>
          <t>P-5903-00</t>
        </is>
      </c>
      <c r="D25" s="4" t="inlineStr">
        <is>
          <t>外装段ボールA</t>
        </is>
      </c>
      <c r="E25" s="18" t="n">
        <v>0.002</v>
      </c>
      <c r="F25" s="11" t="inlineStr">
        <is>
          <t>枚</t>
        </is>
      </c>
      <c r="G25" s="11" t="inlineStr">
        <is>
          <t>部品</t>
        </is>
      </c>
      <c r="H25" s="11" t="inlineStr">
        <is>
          <t>購買</t>
        </is>
      </c>
      <c r="I25" s="11" t="inlineStr">
        <is>
          <t>第3版</t>
        </is>
      </c>
      <c r="J25" s="11" t="inlineStr">
        <is>
          <t>2024-10-01</t>
        </is>
      </c>
      <c r="K25" s="4" t="inlineStr"/>
    </row>
    <row r="26">
      <c r="A26" s="4" t="inlineStr">
        <is>
          <t>SV-1030-00</t>
        </is>
      </c>
      <c r="B26" s="4" t="inlineStr">
        <is>
          <t>小型電磁弁 SV-1030形</t>
        </is>
      </c>
      <c r="C26" s="4" t="inlineStr">
        <is>
          <t>U-3201-00</t>
        </is>
      </c>
      <c r="D26" s="4" t="inlineStr">
        <is>
          <t>ソレノイド組立（標準）</t>
        </is>
      </c>
      <c r="E26" s="18" t="n">
        <v>1</v>
      </c>
      <c r="F26" s="11" t="inlineStr">
        <is>
          <t>個</t>
        </is>
      </c>
      <c r="G26" s="11" t="inlineStr">
        <is>
          <t>ユニット</t>
        </is>
      </c>
      <c r="H26" s="11" t="inlineStr">
        <is>
          <t>内製</t>
        </is>
      </c>
      <c r="I26" s="11" t="inlineStr">
        <is>
          <t>第5版</t>
        </is>
      </c>
      <c r="J26" s="11" t="inlineStr">
        <is>
          <t>2023-04-01</t>
        </is>
      </c>
      <c r="K26" s="4" t="inlineStr"/>
    </row>
    <row r="27">
      <c r="A27" s="4" t="inlineStr">
        <is>
          <t>SV-1030-00</t>
        </is>
      </c>
      <c r="B27" s="4" t="inlineStr">
        <is>
          <t>小型電磁弁 SV-1030形</t>
        </is>
      </c>
      <c r="C27" s="4" t="inlineStr">
        <is>
          <t>U-3210-00</t>
        </is>
      </c>
      <c r="D27" s="4" t="inlineStr">
        <is>
          <t>弁体組立（3ポート）</t>
        </is>
      </c>
      <c r="E27" s="18" t="n">
        <v>1</v>
      </c>
      <c r="F27" s="11" t="inlineStr">
        <is>
          <t>個</t>
        </is>
      </c>
      <c r="G27" s="11" t="inlineStr">
        <is>
          <t>ユニット</t>
        </is>
      </c>
      <c r="H27" s="11" t="inlineStr">
        <is>
          <t>内製</t>
        </is>
      </c>
      <c r="I27" s="11" t="inlineStr">
        <is>
          <t>第5版</t>
        </is>
      </c>
      <c r="J27" s="11" t="inlineStr">
        <is>
          <t>2023-04-01</t>
        </is>
      </c>
      <c r="K27" s="4" t="inlineStr"/>
    </row>
    <row r="28">
      <c r="A28" s="4" t="inlineStr">
        <is>
          <t>SV-1030-00</t>
        </is>
      </c>
      <c r="B28" s="4" t="inlineStr">
        <is>
          <t>小型電磁弁 SV-1030形</t>
        </is>
      </c>
      <c r="C28" s="4" t="inlineStr">
        <is>
          <t>U-3220-00</t>
        </is>
      </c>
      <c r="D28" s="4" t="inlineStr">
        <is>
          <t>ボディ組立（3ポート）</t>
        </is>
      </c>
      <c r="E28" s="18" t="n">
        <v>1</v>
      </c>
      <c r="F28" s="11" t="inlineStr">
        <is>
          <t>個</t>
        </is>
      </c>
      <c r="G28" s="11" t="inlineStr">
        <is>
          <t>ユニット</t>
        </is>
      </c>
      <c r="H28" s="11" t="inlineStr">
        <is>
          <t>内製</t>
        </is>
      </c>
      <c r="I28" s="11" t="inlineStr">
        <is>
          <t>第5版</t>
        </is>
      </c>
      <c r="J28" s="11" t="inlineStr">
        <is>
          <t>2023-04-01</t>
        </is>
      </c>
      <c r="K28" s="4" t="inlineStr"/>
    </row>
    <row r="29">
      <c r="A29" s="4" t="inlineStr">
        <is>
          <t>SV-1030-00</t>
        </is>
      </c>
      <c r="B29" s="4" t="inlineStr">
        <is>
          <t>小型電磁弁 SV-1030形</t>
        </is>
      </c>
      <c r="C29" s="4" t="inlineStr">
        <is>
          <t>P-4801-00</t>
        </is>
      </c>
      <c r="D29" s="4" t="inlineStr">
        <is>
          <t>DINコネクタ</t>
        </is>
      </c>
      <c r="E29" s="18" t="n">
        <v>1</v>
      </c>
      <c r="F29" s="11" t="inlineStr">
        <is>
          <t>個</t>
        </is>
      </c>
      <c r="G29" s="11" t="inlineStr">
        <is>
          <t>部品</t>
        </is>
      </c>
      <c r="H29" s="11" t="inlineStr">
        <is>
          <t>購買</t>
        </is>
      </c>
      <c r="I29" s="11" t="inlineStr">
        <is>
          <t>第5版</t>
        </is>
      </c>
      <c r="J29" s="11" t="inlineStr">
        <is>
          <t>2023-04-01</t>
        </is>
      </c>
      <c r="K29" s="4" t="inlineStr"/>
    </row>
    <row r="30">
      <c r="A30" s="4" t="inlineStr">
        <is>
          <t>SV-1030-00</t>
        </is>
      </c>
      <c r="B30" s="4" t="inlineStr">
        <is>
          <t>小型電磁弁 SV-1030形</t>
        </is>
      </c>
      <c r="C30" s="4" t="inlineStr">
        <is>
          <t>P-4402-00</t>
        </is>
      </c>
      <c r="D30" s="4" t="inlineStr">
        <is>
          <t>銘板ラベル</t>
        </is>
      </c>
      <c r="E30" s="18" t="n">
        <v>1</v>
      </c>
      <c r="F30" s="11" t="inlineStr">
        <is>
          <t>枚</t>
        </is>
      </c>
      <c r="G30" s="11" t="inlineStr">
        <is>
          <t>部品</t>
        </is>
      </c>
      <c r="H30" s="11" t="inlineStr">
        <is>
          <t>購買</t>
        </is>
      </c>
      <c r="I30" s="11" t="inlineStr">
        <is>
          <t>第5版</t>
        </is>
      </c>
      <c r="J30" s="11" t="inlineStr">
        <is>
          <t>2023-04-01</t>
        </is>
      </c>
      <c r="K30" s="4" t="inlineStr"/>
    </row>
    <row r="31">
      <c r="A31" s="4" t="inlineStr">
        <is>
          <t>SV-1030-00</t>
        </is>
      </c>
      <c r="B31" s="4" t="inlineStr">
        <is>
          <t>小型電磁弁 SV-1030形</t>
        </is>
      </c>
      <c r="C31" s="4" t="inlineStr">
        <is>
          <t>P-5902-00</t>
        </is>
      </c>
      <c r="D31" s="4" t="inlineStr">
        <is>
          <t>個装箱</t>
        </is>
      </c>
      <c r="E31" s="18" t="n">
        <v>1</v>
      </c>
      <c r="F31" s="11" t="inlineStr">
        <is>
          <t>枚</t>
        </is>
      </c>
      <c r="G31" s="11" t="inlineStr">
        <is>
          <t>部品</t>
        </is>
      </c>
      <c r="H31" s="11" t="inlineStr">
        <is>
          <t>購買</t>
        </is>
      </c>
      <c r="I31" s="11" t="inlineStr">
        <is>
          <t>第5版</t>
        </is>
      </c>
      <c r="J31" s="11" t="inlineStr">
        <is>
          <t>2023-04-01</t>
        </is>
      </c>
      <c r="K31" s="4" t="inlineStr"/>
    </row>
    <row r="32">
      <c r="A32" s="4" t="inlineStr">
        <is>
          <t>SV-1030-00</t>
        </is>
      </c>
      <c r="B32" s="4" t="inlineStr">
        <is>
          <t>小型電磁弁 SV-1030形</t>
        </is>
      </c>
      <c r="C32" s="4" t="inlineStr">
        <is>
          <t>P-5903-00</t>
        </is>
      </c>
      <c r="D32" s="4" t="inlineStr">
        <is>
          <t>外装段ボールA</t>
        </is>
      </c>
      <c r="E32" s="18" t="n">
        <v>0.02</v>
      </c>
      <c r="F32" s="11" t="inlineStr">
        <is>
          <t>枚</t>
        </is>
      </c>
      <c r="G32" s="11" t="inlineStr">
        <is>
          <t>部品</t>
        </is>
      </c>
      <c r="H32" s="11" t="inlineStr">
        <is>
          <t>購買</t>
        </is>
      </c>
      <c r="I32" s="11" t="inlineStr">
        <is>
          <t>第5版</t>
        </is>
      </c>
      <c r="J32" s="11" t="inlineStr">
        <is>
          <t>2023-04-01</t>
        </is>
      </c>
      <c r="K32" s="4" t="inlineStr">
        <is>
          <t>50個/箱</t>
        </is>
      </c>
    </row>
    <row r="33">
      <c r="A33" s="4" t="inlineStr">
        <is>
          <t>SV-1050-00</t>
        </is>
      </c>
      <c r="B33" s="4" t="inlineStr">
        <is>
          <t>小型電磁弁 SV-1050形</t>
        </is>
      </c>
      <c r="C33" s="4" t="inlineStr">
        <is>
          <t>U-3201-00</t>
        </is>
      </c>
      <c r="D33" s="4" t="inlineStr">
        <is>
          <t>ソレノイド組立（標準）</t>
        </is>
      </c>
      <c r="E33" s="18" t="n">
        <v>1</v>
      </c>
      <c r="F33" s="11" t="inlineStr">
        <is>
          <t>個</t>
        </is>
      </c>
      <c r="G33" s="11" t="inlineStr">
        <is>
          <t>ユニット</t>
        </is>
      </c>
      <c r="H33" s="11" t="inlineStr">
        <is>
          <t>内製</t>
        </is>
      </c>
      <c r="I33" s="11" t="inlineStr">
        <is>
          <t>第5版</t>
        </is>
      </c>
      <c r="J33" s="11" t="inlineStr">
        <is>
          <t>2023-04-01</t>
        </is>
      </c>
      <c r="K33" s="4" t="inlineStr"/>
    </row>
    <row r="34">
      <c r="A34" s="4" t="inlineStr">
        <is>
          <t>SV-1050-00</t>
        </is>
      </c>
      <c r="B34" s="4" t="inlineStr">
        <is>
          <t>小型電磁弁 SV-1050形</t>
        </is>
      </c>
      <c r="C34" s="4" t="inlineStr">
        <is>
          <t>U-3211-00</t>
        </is>
      </c>
      <c r="D34" s="4" t="inlineStr">
        <is>
          <t>弁体組立（5ポート）</t>
        </is>
      </c>
      <c r="E34" s="18" t="n">
        <v>1</v>
      </c>
      <c r="F34" s="11" t="inlineStr">
        <is>
          <t>個</t>
        </is>
      </c>
      <c r="G34" s="11" t="inlineStr">
        <is>
          <t>ユニット</t>
        </is>
      </c>
      <c r="H34" s="11" t="inlineStr">
        <is>
          <t>内製</t>
        </is>
      </c>
      <c r="I34" s="11" t="inlineStr">
        <is>
          <t>第5版</t>
        </is>
      </c>
      <c r="J34" s="11" t="inlineStr">
        <is>
          <t>2023-04-01</t>
        </is>
      </c>
      <c r="K34" s="4" t="inlineStr"/>
    </row>
    <row r="35">
      <c r="A35" s="4" t="inlineStr">
        <is>
          <t>SV-1050-00</t>
        </is>
      </c>
      <c r="B35" s="4" t="inlineStr">
        <is>
          <t>小型電磁弁 SV-1050形</t>
        </is>
      </c>
      <c r="C35" s="4" t="inlineStr">
        <is>
          <t>U-3221-00</t>
        </is>
      </c>
      <c r="D35" s="4" t="inlineStr">
        <is>
          <t>ボディ組立（5ポート）</t>
        </is>
      </c>
      <c r="E35" s="18" t="n">
        <v>1</v>
      </c>
      <c r="F35" s="11" t="inlineStr">
        <is>
          <t>個</t>
        </is>
      </c>
      <c r="G35" s="11" t="inlineStr">
        <is>
          <t>ユニット</t>
        </is>
      </c>
      <c r="H35" s="11" t="inlineStr">
        <is>
          <t>内製</t>
        </is>
      </c>
      <c r="I35" s="11" t="inlineStr">
        <is>
          <t>第5版</t>
        </is>
      </c>
      <c r="J35" s="11" t="inlineStr">
        <is>
          <t>2023-04-01</t>
        </is>
      </c>
      <c r="K35" s="4" t="inlineStr"/>
    </row>
    <row r="36">
      <c r="A36" s="4" t="inlineStr">
        <is>
          <t>SV-1050-00</t>
        </is>
      </c>
      <c r="B36" s="4" t="inlineStr">
        <is>
          <t>小型電磁弁 SV-1050形</t>
        </is>
      </c>
      <c r="C36" s="4" t="inlineStr">
        <is>
          <t>P-4801-00</t>
        </is>
      </c>
      <c r="D36" s="4" t="inlineStr">
        <is>
          <t>DINコネクタ</t>
        </is>
      </c>
      <c r="E36" s="18" t="n">
        <v>1</v>
      </c>
      <c r="F36" s="11" t="inlineStr">
        <is>
          <t>個</t>
        </is>
      </c>
      <c r="G36" s="11" t="inlineStr">
        <is>
          <t>部品</t>
        </is>
      </c>
      <c r="H36" s="11" t="inlineStr">
        <is>
          <t>購買</t>
        </is>
      </c>
      <c r="I36" s="11" t="inlineStr">
        <is>
          <t>第5版</t>
        </is>
      </c>
      <c r="J36" s="11" t="inlineStr">
        <is>
          <t>2023-04-01</t>
        </is>
      </c>
      <c r="K36" s="4" t="inlineStr"/>
    </row>
    <row r="37">
      <c r="A37" s="4" t="inlineStr">
        <is>
          <t>SV-1050-00</t>
        </is>
      </c>
      <c r="B37" s="4" t="inlineStr">
        <is>
          <t>小型電磁弁 SV-1050形</t>
        </is>
      </c>
      <c r="C37" s="4" t="inlineStr">
        <is>
          <t>P-4402-00</t>
        </is>
      </c>
      <c r="D37" s="4" t="inlineStr">
        <is>
          <t>銘板ラベル</t>
        </is>
      </c>
      <c r="E37" s="18" t="n">
        <v>1</v>
      </c>
      <c r="F37" s="11" t="inlineStr">
        <is>
          <t>枚</t>
        </is>
      </c>
      <c r="G37" s="11" t="inlineStr">
        <is>
          <t>部品</t>
        </is>
      </c>
      <c r="H37" s="11" t="inlineStr">
        <is>
          <t>購買</t>
        </is>
      </c>
      <c r="I37" s="11" t="inlineStr">
        <is>
          <t>第5版</t>
        </is>
      </c>
      <c r="J37" s="11" t="inlineStr">
        <is>
          <t>2023-04-01</t>
        </is>
      </c>
      <c r="K37" s="4" t="inlineStr"/>
    </row>
    <row r="38">
      <c r="A38" s="4" t="inlineStr">
        <is>
          <t>SV-1050-00</t>
        </is>
      </c>
      <c r="B38" s="4" t="inlineStr">
        <is>
          <t>小型電磁弁 SV-1050形</t>
        </is>
      </c>
      <c r="C38" s="4" t="inlineStr">
        <is>
          <t>P-5902-00</t>
        </is>
      </c>
      <c r="D38" s="4" t="inlineStr">
        <is>
          <t>個装箱</t>
        </is>
      </c>
      <c r="E38" s="18" t="n">
        <v>1</v>
      </c>
      <c r="F38" s="11" t="inlineStr">
        <is>
          <t>枚</t>
        </is>
      </c>
      <c r="G38" s="11" t="inlineStr">
        <is>
          <t>部品</t>
        </is>
      </c>
      <c r="H38" s="11" t="inlineStr">
        <is>
          <t>購買</t>
        </is>
      </c>
      <c r="I38" s="11" t="inlineStr">
        <is>
          <t>第5版</t>
        </is>
      </c>
      <c r="J38" s="11" t="inlineStr">
        <is>
          <t>2023-04-01</t>
        </is>
      </c>
      <c r="K38" s="4" t="inlineStr"/>
    </row>
    <row r="39">
      <c r="A39" s="4" t="inlineStr">
        <is>
          <t>SV-1050-00</t>
        </is>
      </c>
      <c r="B39" s="4" t="inlineStr">
        <is>
          <t>小型電磁弁 SV-1050形</t>
        </is>
      </c>
      <c r="C39" s="4" t="inlineStr">
        <is>
          <t>P-5903-00</t>
        </is>
      </c>
      <c r="D39" s="4" t="inlineStr">
        <is>
          <t>外装段ボールA</t>
        </is>
      </c>
      <c r="E39" s="18" t="n">
        <v>0.02</v>
      </c>
      <c r="F39" s="11" t="inlineStr">
        <is>
          <t>枚</t>
        </is>
      </c>
      <c r="G39" s="11" t="inlineStr">
        <is>
          <t>部品</t>
        </is>
      </c>
      <c r="H39" s="11" t="inlineStr">
        <is>
          <t>購買</t>
        </is>
      </c>
      <c r="I39" s="11" t="inlineStr">
        <is>
          <t>第5版</t>
        </is>
      </c>
      <c r="J39" s="11" t="inlineStr">
        <is>
          <t>2023-04-01</t>
        </is>
      </c>
      <c r="K39" s="4" t="inlineStr"/>
    </row>
    <row r="40">
      <c r="A40" s="4" t="inlineStr">
        <is>
          <t>SV-1050-S1</t>
        </is>
      </c>
      <c r="B40" s="4" t="inlineStr">
        <is>
          <t>小型電磁弁 SV-1050S形</t>
        </is>
      </c>
      <c r="C40" s="4" t="inlineStr">
        <is>
          <t>U-3202-00</t>
        </is>
      </c>
      <c r="D40" s="4" t="inlineStr">
        <is>
          <t>ソレノイド組立（省電力）</t>
        </is>
      </c>
      <c r="E40" s="18" t="n">
        <v>1</v>
      </c>
      <c r="F40" s="11" t="inlineStr">
        <is>
          <t>個</t>
        </is>
      </c>
      <c r="G40" s="11" t="inlineStr">
        <is>
          <t>ユニット</t>
        </is>
      </c>
      <c r="H40" s="11" t="inlineStr">
        <is>
          <t>内製</t>
        </is>
      </c>
      <c r="I40" s="11" t="inlineStr">
        <is>
          <t>第2版</t>
        </is>
      </c>
      <c r="J40" s="11" t="inlineStr">
        <is>
          <t>2025-10-01</t>
        </is>
      </c>
      <c r="K40" s="4" t="inlineStr"/>
    </row>
    <row r="41">
      <c r="A41" s="4" t="inlineStr">
        <is>
          <t>SV-1050-S1</t>
        </is>
      </c>
      <c r="B41" s="4" t="inlineStr">
        <is>
          <t>小型電磁弁 SV-1050S形</t>
        </is>
      </c>
      <c r="C41" s="4" t="inlineStr">
        <is>
          <t>U-3211-00</t>
        </is>
      </c>
      <c r="D41" s="4" t="inlineStr">
        <is>
          <t>弁体組立（5ポート）</t>
        </is>
      </c>
      <c r="E41" s="18" t="n">
        <v>1</v>
      </c>
      <c r="F41" s="11" t="inlineStr">
        <is>
          <t>個</t>
        </is>
      </c>
      <c r="G41" s="11" t="inlineStr">
        <is>
          <t>ユニット</t>
        </is>
      </c>
      <c r="H41" s="11" t="inlineStr">
        <is>
          <t>内製</t>
        </is>
      </c>
      <c r="I41" s="11" t="inlineStr">
        <is>
          <t>第2版</t>
        </is>
      </c>
      <c r="J41" s="11" t="inlineStr">
        <is>
          <t>2025-10-01</t>
        </is>
      </c>
      <c r="K41" s="4" t="inlineStr"/>
    </row>
    <row r="42">
      <c r="A42" s="4" t="inlineStr">
        <is>
          <t>SV-1050-S1</t>
        </is>
      </c>
      <c r="B42" s="4" t="inlineStr">
        <is>
          <t>小型電磁弁 SV-1050S形</t>
        </is>
      </c>
      <c r="C42" s="4" t="inlineStr">
        <is>
          <t>U-3221-00</t>
        </is>
      </c>
      <c r="D42" s="4" t="inlineStr">
        <is>
          <t>ボディ組立（5ポート）</t>
        </is>
      </c>
      <c r="E42" s="18" t="n">
        <v>1</v>
      </c>
      <c r="F42" s="11" t="inlineStr">
        <is>
          <t>個</t>
        </is>
      </c>
      <c r="G42" s="11" t="inlineStr">
        <is>
          <t>ユニット</t>
        </is>
      </c>
      <c r="H42" s="11" t="inlineStr">
        <is>
          <t>内製</t>
        </is>
      </c>
      <c r="I42" s="11" t="inlineStr">
        <is>
          <t>第2版</t>
        </is>
      </c>
      <c r="J42" s="11" t="inlineStr">
        <is>
          <t>2025-10-01</t>
        </is>
      </c>
      <c r="K42" s="4" t="inlineStr"/>
    </row>
    <row r="43">
      <c r="A43" s="4" t="inlineStr">
        <is>
          <t>SV-1050-S1</t>
        </is>
      </c>
      <c r="B43" s="4" t="inlineStr">
        <is>
          <t>小型電磁弁 SV-1050S形</t>
        </is>
      </c>
      <c r="C43" s="4" t="inlineStr">
        <is>
          <t>P-4802-00</t>
        </is>
      </c>
      <c r="D43" s="4" t="inlineStr">
        <is>
          <t>省エネ回路基板</t>
        </is>
      </c>
      <c r="E43" s="18" t="n">
        <v>1</v>
      </c>
      <c r="F43" s="11" t="inlineStr">
        <is>
          <t>個</t>
        </is>
      </c>
      <c r="G43" s="11" t="inlineStr">
        <is>
          <t>部品</t>
        </is>
      </c>
      <c r="H43" s="11" t="inlineStr">
        <is>
          <t>外注</t>
        </is>
      </c>
      <c r="I43" s="11" t="inlineStr">
        <is>
          <t>第2版</t>
        </is>
      </c>
      <c r="J43" s="11" t="inlineStr">
        <is>
          <t>2025-10-01</t>
        </is>
      </c>
      <c r="K43" s="4" t="inlineStr"/>
    </row>
    <row r="44">
      <c r="A44" s="4" t="inlineStr">
        <is>
          <t>SV-1050-S1</t>
        </is>
      </c>
      <c r="B44" s="4" t="inlineStr">
        <is>
          <t>小型電磁弁 SV-1050S形</t>
        </is>
      </c>
      <c r="C44" s="4" t="inlineStr">
        <is>
          <t>P-4801-00</t>
        </is>
      </c>
      <c r="D44" s="4" t="inlineStr">
        <is>
          <t>DINコネクタ</t>
        </is>
      </c>
      <c r="E44" s="18" t="n">
        <v>1</v>
      </c>
      <c r="F44" s="11" t="inlineStr">
        <is>
          <t>個</t>
        </is>
      </c>
      <c r="G44" s="11" t="inlineStr">
        <is>
          <t>部品</t>
        </is>
      </c>
      <c r="H44" s="11" t="inlineStr">
        <is>
          <t>購買</t>
        </is>
      </c>
      <c r="I44" s="11" t="inlineStr">
        <is>
          <t>第2版</t>
        </is>
      </c>
      <c r="J44" s="11" t="inlineStr">
        <is>
          <t>2025-10-01</t>
        </is>
      </c>
      <c r="K44" s="4" t="inlineStr"/>
    </row>
    <row r="45">
      <c r="A45" s="4" t="inlineStr">
        <is>
          <t>SV-1050-S1</t>
        </is>
      </c>
      <c r="B45" s="4" t="inlineStr">
        <is>
          <t>小型電磁弁 SV-1050S形</t>
        </is>
      </c>
      <c r="C45" s="4" t="inlineStr">
        <is>
          <t>P-4402-00</t>
        </is>
      </c>
      <c r="D45" s="4" t="inlineStr">
        <is>
          <t>銘板ラベル</t>
        </is>
      </c>
      <c r="E45" s="18" t="n">
        <v>1</v>
      </c>
      <c r="F45" s="11" t="inlineStr">
        <is>
          <t>枚</t>
        </is>
      </c>
      <c r="G45" s="11" t="inlineStr">
        <is>
          <t>部品</t>
        </is>
      </c>
      <c r="H45" s="11" t="inlineStr">
        <is>
          <t>購買</t>
        </is>
      </c>
      <c r="I45" s="11" t="inlineStr">
        <is>
          <t>第2版</t>
        </is>
      </c>
      <c r="J45" s="11" t="inlineStr">
        <is>
          <t>2025-10-01</t>
        </is>
      </c>
      <c r="K45" s="4" t="inlineStr"/>
    </row>
    <row r="46">
      <c r="A46" s="4" t="inlineStr">
        <is>
          <t>SV-1050-S1</t>
        </is>
      </c>
      <c r="B46" s="4" t="inlineStr">
        <is>
          <t>小型電磁弁 SV-1050S形</t>
        </is>
      </c>
      <c r="C46" s="4" t="inlineStr">
        <is>
          <t>P-5902-00</t>
        </is>
      </c>
      <c r="D46" s="4" t="inlineStr">
        <is>
          <t>個装箱</t>
        </is>
      </c>
      <c r="E46" s="18" t="n">
        <v>1</v>
      </c>
      <c r="F46" s="11" t="inlineStr">
        <is>
          <t>枚</t>
        </is>
      </c>
      <c r="G46" s="11" t="inlineStr">
        <is>
          <t>部品</t>
        </is>
      </c>
      <c r="H46" s="11" t="inlineStr">
        <is>
          <t>購買</t>
        </is>
      </c>
      <c r="I46" s="11" t="inlineStr">
        <is>
          <t>第2版</t>
        </is>
      </c>
      <c r="J46" s="11" t="inlineStr">
        <is>
          <t>2025-10-01</t>
        </is>
      </c>
      <c r="K46" s="4" t="inlineStr"/>
    </row>
    <row r="47">
      <c r="A47" s="4" t="inlineStr">
        <is>
          <t>SV-1050-S1</t>
        </is>
      </c>
      <c r="B47" s="4" t="inlineStr">
        <is>
          <t>小型電磁弁 SV-1050S形</t>
        </is>
      </c>
      <c r="C47" s="4" t="inlineStr">
        <is>
          <t>P-5903-00</t>
        </is>
      </c>
      <c r="D47" s="4" t="inlineStr">
        <is>
          <t>外装段ボールA</t>
        </is>
      </c>
      <c r="E47" s="18" t="n">
        <v>0.02</v>
      </c>
      <c r="F47" s="11" t="inlineStr">
        <is>
          <t>枚</t>
        </is>
      </c>
      <c r="G47" s="11" t="inlineStr">
        <is>
          <t>部品</t>
        </is>
      </c>
      <c r="H47" s="11" t="inlineStr">
        <is>
          <t>購買</t>
        </is>
      </c>
      <c r="I47" s="11" t="inlineStr">
        <is>
          <t>第2版</t>
        </is>
      </c>
      <c r="J47" s="11" t="inlineStr">
        <is>
          <t>2025-10-01</t>
        </is>
      </c>
      <c r="K47" s="4" t="inlineStr"/>
    </row>
    <row r="48">
      <c r="A48" s="4" t="inlineStr">
        <is>
          <t>DP-6010-00</t>
        </is>
      </c>
      <c r="B48" s="4" t="inlineStr">
        <is>
          <t>圧力センサ DP-6010形</t>
        </is>
      </c>
      <c r="C48" s="4" t="inlineStr">
        <is>
          <t>U-3301-00</t>
        </is>
      </c>
      <c r="D48" s="4" t="inlineStr">
        <is>
          <t>センサ素子組立（低圧）</t>
        </is>
      </c>
      <c r="E48" s="18" t="n">
        <v>1</v>
      </c>
      <c r="F48" s="11" t="inlineStr">
        <is>
          <t>個</t>
        </is>
      </c>
      <c r="G48" s="11" t="inlineStr">
        <is>
          <t>ユニット</t>
        </is>
      </c>
      <c r="H48" s="11" t="inlineStr">
        <is>
          <t>内製</t>
        </is>
      </c>
      <c r="I48" s="11" t="inlineStr">
        <is>
          <t>第4版</t>
        </is>
      </c>
      <c r="J48" s="11" t="inlineStr">
        <is>
          <t>2022-04-01</t>
        </is>
      </c>
      <c r="K48" s="4" t="inlineStr"/>
    </row>
    <row r="49">
      <c r="A49" s="4" t="inlineStr">
        <is>
          <t>DP-6010-00</t>
        </is>
      </c>
      <c r="B49" s="4" t="inlineStr">
        <is>
          <t>圧力センサ DP-6010形</t>
        </is>
      </c>
      <c r="C49" s="4" t="inlineStr">
        <is>
          <t>U-3310-00</t>
        </is>
      </c>
      <c r="D49" s="4" t="inlineStr">
        <is>
          <t>アンプ基板組立（標準）</t>
        </is>
      </c>
      <c r="E49" s="18" t="n">
        <v>1</v>
      </c>
      <c r="F49" s="11" t="inlineStr">
        <is>
          <t>個</t>
        </is>
      </c>
      <c r="G49" s="11" t="inlineStr">
        <is>
          <t>ユニット</t>
        </is>
      </c>
      <c r="H49" s="11" t="inlineStr">
        <is>
          <t>外注</t>
        </is>
      </c>
      <c r="I49" s="11" t="inlineStr">
        <is>
          <t>第4版</t>
        </is>
      </c>
      <c r="J49" s="11" t="inlineStr">
        <is>
          <t>2022-04-01</t>
        </is>
      </c>
      <c r="K49" s="4" t="inlineStr"/>
    </row>
    <row r="50">
      <c r="A50" s="4" t="inlineStr">
        <is>
          <t>DP-6010-00</t>
        </is>
      </c>
      <c r="B50" s="4" t="inlineStr">
        <is>
          <t>圧力センサ DP-6010形</t>
        </is>
      </c>
      <c r="C50" s="4" t="inlineStr">
        <is>
          <t>U-3320-00</t>
        </is>
      </c>
      <c r="D50" s="4" t="inlineStr">
        <is>
          <t>ハウジング組立（低圧）</t>
        </is>
      </c>
      <c r="E50" s="18" t="n">
        <v>1</v>
      </c>
      <c r="F50" s="11" t="inlineStr">
        <is>
          <t>個</t>
        </is>
      </c>
      <c r="G50" s="11" t="inlineStr">
        <is>
          <t>ユニット</t>
        </is>
      </c>
      <c r="H50" s="11" t="inlineStr">
        <is>
          <t>内製</t>
        </is>
      </c>
      <c r="I50" s="11" t="inlineStr">
        <is>
          <t>第4版</t>
        </is>
      </c>
      <c r="J50" s="11" t="inlineStr">
        <is>
          <t>2022-04-01</t>
        </is>
      </c>
      <c r="K50" s="4" t="inlineStr"/>
    </row>
    <row r="51">
      <c r="A51" s="4" t="inlineStr">
        <is>
          <t>DP-6010-00</t>
        </is>
      </c>
      <c r="B51" s="4" t="inlineStr">
        <is>
          <t>圧力センサ DP-6010形</t>
        </is>
      </c>
      <c r="C51" s="4" t="inlineStr">
        <is>
          <t>P-4930-00</t>
        </is>
      </c>
      <c r="D51" s="4" t="inlineStr">
        <is>
          <t>ケーブル組立</t>
        </is>
      </c>
      <c r="E51" s="18" t="n">
        <v>1</v>
      </c>
      <c r="F51" s="11" t="inlineStr">
        <is>
          <t>本</t>
        </is>
      </c>
      <c r="G51" s="11" t="inlineStr">
        <is>
          <t>部品</t>
        </is>
      </c>
      <c r="H51" s="11" t="inlineStr">
        <is>
          <t>購買</t>
        </is>
      </c>
      <c r="I51" s="11" t="inlineStr">
        <is>
          <t>第4版</t>
        </is>
      </c>
      <c r="J51" s="11" t="inlineStr">
        <is>
          <t>2022-04-01</t>
        </is>
      </c>
      <c r="K51" s="4" t="inlineStr"/>
    </row>
    <row r="52">
      <c r="A52" s="4" t="inlineStr">
        <is>
          <t>DP-6010-00</t>
        </is>
      </c>
      <c r="B52" s="4" t="inlineStr">
        <is>
          <t>圧力センサ DP-6010形</t>
        </is>
      </c>
      <c r="C52" s="4" t="inlineStr">
        <is>
          <t>P-4402-00</t>
        </is>
      </c>
      <c r="D52" s="4" t="inlineStr">
        <is>
          <t>銘板ラベル</t>
        </is>
      </c>
      <c r="E52" s="18" t="n">
        <v>1</v>
      </c>
      <c r="F52" s="11" t="inlineStr">
        <is>
          <t>枚</t>
        </is>
      </c>
      <c r="G52" s="11" t="inlineStr">
        <is>
          <t>部品</t>
        </is>
      </c>
      <c r="H52" s="11" t="inlineStr">
        <is>
          <t>購買</t>
        </is>
      </c>
      <c r="I52" s="11" t="inlineStr">
        <is>
          <t>第4版</t>
        </is>
      </c>
      <c r="J52" s="11" t="inlineStr">
        <is>
          <t>2022-04-01</t>
        </is>
      </c>
      <c r="K52" s="4" t="inlineStr"/>
    </row>
    <row r="53">
      <c r="A53" s="4" t="inlineStr">
        <is>
          <t>DP-6010-00</t>
        </is>
      </c>
      <c r="B53" s="4" t="inlineStr">
        <is>
          <t>圧力センサ DP-6010形</t>
        </is>
      </c>
      <c r="C53" s="4" t="inlineStr">
        <is>
          <t>P-5902-00</t>
        </is>
      </c>
      <c r="D53" s="4" t="inlineStr">
        <is>
          <t>個装箱</t>
        </is>
      </c>
      <c r="E53" s="18" t="n">
        <v>1</v>
      </c>
      <c r="F53" s="11" t="inlineStr">
        <is>
          <t>枚</t>
        </is>
      </c>
      <c r="G53" s="11" t="inlineStr">
        <is>
          <t>部品</t>
        </is>
      </c>
      <c r="H53" s="11" t="inlineStr">
        <is>
          <t>購買</t>
        </is>
      </c>
      <c r="I53" s="11" t="inlineStr">
        <is>
          <t>第4版</t>
        </is>
      </c>
      <c r="J53" s="11" t="inlineStr">
        <is>
          <t>2022-04-01</t>
        </is>
      </c>
      <c r="K53" s="4" t="inlineStr"/>
    </row>
    <row r="54">
      <c r="A54" s="4" t="inlineStr">
        <is>
          <t>DP-6010-00</t>
        </is>
      </c>
      <c r="B54" s="4" t="inlineStr">
        <is>
          <t>圧力センサ DP-6010形</t>
        </is>
      </c>
      <c r="C54" s="4" t="inlineStr">
        <is>
          <t>P-5903-00</t>
        </is>
      </c>
      <c r="D54" s="4" t="inlineStr">
        <is>
          <t>外装段ボールA</t>
        </is>
      </c>
      <c r="E54" s="18" t="n">
        <v>0.02</v>
      </c>
      <c r="F54" s="11" t="inlineStr">
        <is>
          <t>枚</t>
        </is>
      </c>
      <c r="G54" s="11" t="inlineStr">
        <is>
          <t>部品</t>
        </is>
      </c>
      <c r="H54" s="11" t="inlineStr">
        <is>
          <t>購買</t>
        </is>
      </c>
      <c r="I54" s="11" t="inlineStr">
        <is>
          <t>第4版</t>
        </is>
      </c>
      <c r="J54" s="11" t="inlineStr">
        <is>
          <t>2022-04-01</t>
        </is>
      </c>
      <c r="K54" s="4" t="inlineStr"/>
    </row>
    <row r="55">
      <c r="A55" s="4" t="inlineStr">
        <is>
          <t>DP-6100-00</t>
        </is>
      </c>
      <c r="B55" s="4" t="inlineStr">
        <is>
          <t>圧力センサ DP-6100形</t>
        </is>
      </c>
      <c r="C55" s="4" t="inlineStr">
        <is>
          <t>U-3302-00</t>
        </is>
      </c>
      <c r="D55" s="4" t="inlineStr">
        <is>
          <t>センサ素子組立（高圧）</t>
        </is>
      </c>
      <c r="E55" s="18" t="n">
        <v>1</v>
      </c>
      <c r="F55" s="11" t="inlineStr">
        <is>
          <t>個</t>
        </is>
      </c>
      <c r="G55" s="11" t="inlineStr">
        <is>
          <t>ユニット</t>
        </is>
      </c>
      <c r="H55" s="11" t="inlineStr">
        <is>
          <t>内製</t>
        </is>
      </c>
      <c r="I55" s="11" t="inlineStr">
        <is>
          <t>第4版</t>
        </is>
      </c>
      <c r="J55" s="11" t="inlineStr">
        <is>
          <t>2022-04-01</t>
        </is>
      </c>
      <c r="K55" s="4" t="inlineStr"/>
    </row>
    <row r="56">
      <c r="A56" s="4" t="inlineStr">
        <is>
          <t>DP-6100-00</t>
        </is>
      </c>
      <c r="B56" s="4" t="inlineStr">
        <is>
          <t>圧力センサ DP-6100形</t>
        </is>
      </c>
      <c r="C56" s="4" t="inlineStr">
        <is>
          <t>U-3310-00</t>
        </is>
      </c>
      <c r="D56" s="4" t="inlineStr">
        <is>
          <t>アンプ基板組立（標準）</t>
        </is>
      </c>
      <c r="E56" s="18" t="n">
        <v>1</v>
      </c>
      <c r="F56" s="11" t="inlineStr">
        <is>
          <t>個</t>
        </is>
      </c>
      <c r="G56" s="11" t="inlineStr">
        <is>
          <t>ユニット</t>
        </is>
      </c>
      <c r="H56" s="11" t="inlineStr">
        <is>
          <t>外注</t>
        </is>
      </c>
      <c r="I56" s="11" t="inlineStr">
        <is>
          <t>第4版</t>
        </is>
      </c>
      <c r="J56" s="11" t="inlineStr">
        <is>
          <t>2022-04-01</t>
        </is>
      </c>
      <c r="K56" s="4" t="inlineStr">
        <is>
          <t>アンプ基板は低圧形と共通</t>
        </is>
      </c>
    </row>
    <row r="57">
      <c r="A57" s="4" t="inlineStr">
        <is>
          <t>DP-6100-00</t>
        </is>
      </c>
      <c r="B57" s="4" t="inlineStr">
        <is>
          <t>圧力センサ DP-6100形</t>
        </is>
      </c>
      <c r="C57" s="4" t="inlineStr">
        <is>
          <t>U-3321-00</t>
        </is>
      </c>
      <c r="D57" s="4" t="inlineStr">
        <is>
          <t>ハウジング組立（高圧）</t>
        </is>
      </c>
      <c r="E57" s="18" t="n">
        <v>1</v>
      </c>
      <c r="F57" s="11" t="inlineStr">
        <is>
          <t>個</t>
        </is>
      </c>
      <c r="G57" s="11" t="inlineStr">
        <is>
          <t>ユニット</t>
        </is>
      </c>
      <c r="H57" s="11" t="inlineStr">
        <is>
          <t>内製</t>
        </is>
      </c>
      <c r="I57" s="11" t="inlineStr">
        <is>
          <t>第4版</t>
        </is>
      </c>
      <c r="J57" s="11" t="inlineStr">
        <is>
          <t>2022-04-01</t>
        </is>
      </c>
      <c r="K57" s="4" t="inlineStr"/>
    </row>
    <row r="58">
      <c r="A58" s="4" t="inlineStr">
        <is>
          <t>DP-6100-00</t>
        </is>
      </c>
      <c r="B58" s="4" t="inlineStr">
        <is>
          <t>圧力センサ DP-6100形</t>
        </is>
      </c>
      <c r="C58" s="4" t="inlineStr">
        <is>
          <t>P-4930-00</t>
        </is>
      </c>
      <c r="D58" s="4" t="inlineStr">
        <is>
          <t>ケーブル組立</t>
        </is>
      </c>
      <c r="E58" s="18" t="n">
        <v>1</v>
      </c>
      <c r="F58" s="11" t="inlineStr">
        <is>
          <t>本</t>
        </is>
      </c>
      <c r="G58" s="11" t="inlineStr">
        <is>
          <t>部品</t>
        </is>
      </c>
      <c r="H58" s="11" t="inlineStr">
        <is>
          <t>購買</t>
        </is>
      </c>
      <c r="I58" s="11" t="inlineStr">
        <is>
          <t>第4版</t>
        </is>
      </c>
      <c r="J58" s="11" t="inlineStr">
        <is>
          <t>2022-04-01</t>
        </is>
      </c>
      <c r="K58" s="4" t="inlineStr"/>
    </row>
    <row r="59">
      <c r="A59" s="4" t="inlineStr">
        <is>
          <t>DP-6100-00</t>
        </is>
      </c>
      <c r="B59" s="4" t="inlineStr">
        <is>
          <t>圧力センサ DP-6100形</t>
        </is>
      </c>
      <c r="C59" s="4" t="inlineStr">
        <is>
          <t>P-4402-00</t>
        </is>
      </c>
      <c r="D59" s="4" t="inlineStr">
        <is>
          <t>銘板ラベル</t>
        </is>
      </c>
      <c r="E59" s="18" t="n">
        <v>1</v>
      </c>
      <c r="F59" s="11" t="inlineStr">
        <is>
          <t>枚</t>
        </is>
      </c>
      <c r="G59" s="11" t="inlineStr">
        <is>
          <t>部品</t>
        </is>
      </c>
      <c r="H59" s="11" t="inlineStr">
        <is>
          <t>購買</t>
        </is>
      </c>
      <c r="I59" s="11" t="inlineStr">
        <is>
          <t>第4版</t>
        </is>
      </c>
      <c r="J59" s="11" t="inlineStr">
        <is>
          <t>2022-04-01</t>
        </is>
      </c>
      <c r="K59" s="4" t="inlineStr"/>
    </row>
    <row r="60">
      <c r="A60" s="4" t="inlineStr">
        <is>
          <t>DP-6100-00</t>
        </is>
      </c>
      <c r="B60" s="4" t="inlineStr">
        <is>
          <t>圧力センサ DP-6100形</t>
        </is>
      </c>
      <c r="C60" s="4" t="inlineStr">
        <is>
          <t>P-5902-00</t>
        </is>
      </c>
      <c r="D60" s="4" t="inlineStr">
        <is>
          <t>個装箱</t>
        </is>
      </c>
      <c r="E60" s="18" t="n">
        <v>1</v>
      </c>
      <c r="F60" s="11" t="inlineStr">
        <is>
          <t>枚</t>
        </is>
      </c>
      <c r="G60" s="11" t="inlineStr">
        <is>
          <t>部品</t>
        </is>
      </c>
      <c r="H60" s="11" t="inlineStr">
        <is>
          <t>購買</t>
        </is>
      </c>
      <c r="I60" s="11" t="inlineStr">
        <is>
          <t>第4版</t>
        </is>
      </c>
      <c r="J60" s="11" t="inlineStr">
        <is>
          <t>2022-04-01</t>
        </is>
      </c>
      <c r="K60" s="4" t="inlineStr"/>
    </row>
    <row r="61">
      <c r="A61" s="4" t="inlineStr">
        <is>
          <t>DP-6100-00</t>
        </is>
      </c>
      <c r="B61" s="4" t="inlineStr">
        <is>
          <t>圧力センサ DP-6100形</t>
        </is>
      </c>
      <c r="C61" s="4" t="inlineStr">
        <is>
          <t>P-5903-00</t>
        </is>
      </c>
      <c r="D61" s="4" t="inlineStr">
        <is>
          <t>外装段ボールA</t>
        </is>
      </c>
      <c r="E61" s="18" t="n">
        <v>0.02</v>
      </c>
      <c r="F61" s="11" t="inlineStr">
        <is>
          <t>枚</t>
        </is>
      </c>
      <c r="G61" s="11" t="inlineStr">
        <is>
          <t>部品</t>
        </is>
      </c>
      <c r="H61" s="11" t="inlineStr">
        <is>
          <t>購買</t>
        </is>
      </c>
      <c r="I61" s="11" t="inlineStr">
        <is>
          <t>第4版</t>
        </is>
      </c>
      <c r="J61" s="11" t="inlineStr">
        <is>
          <t>2022-04-01</t>
        </is>
      </c>
      <c r="K61" s="4" t="inlineStr"/>
    </row>
    <row r="62">
      <c r="A62" s="4" t="inlineStr">
        <is>
          <t>DP-6100-E1</t>
        </is>
      </c>
      <c r="B62" s="4" t="inlineStr">
        <is>
          <t>圧力センサ DP-6100E形</t>
        </is>
      </c>
      <c r="C62" s="4" t="inlineStr">
        <is>
          <t>U-3302-00</t>
        </is>
      </c>
      <c r="D62" s="4" t="inlineStr">
        <is>
          <t>センサ素子組立（高圧）</t>
        </is>
      </c>
      <c r="E62" s="18" t="n">
        <v>1</v>
      </c>
      <c r="F62" s="11" t="inlineStr">
        <is>
          <t>個</t>
        </is>
      </c>
      <c r="G62" s="11" t="inlineStr">
        <is>
          <t>ユニット</t>
        </is>
      </c>
      <c r="H62" s="11" t="inlineStr">
        <is>
          <t>内製</t>
        </is>
      </c>
      <c r="I62" s="11" t="inlineStr">
        <is>
          <t>第2版</t>
        </is>
      </c>
      <c r="J62" s="11" t="inlineStr">
        <is>
          <t>2024-06-01</t>
        </is>
      </c>
      <c r="K62" s="4" t="inlineStr"/>
    </row>
    <row r="63">
      <c r="A63" s="4" t="inlineStr">
        <is>
          <t>DP-6100-E1</t>
        </is>
      </c>
      <c r="B63" s="4" t="inlineStr">
        <is>
          <t>圧力センサ DP-6100E形</t>
        </is>
      </c>
      <c r="C63" s="4" t="inlineStr">
        <is>
          <t>U-3311-00</t>
        </is>
      </c>
      <c r="D63" s="4" t="inlineStr">
        <is>
          <t>アンプ基板組立（防爆）</t>
        </is>
      </c>
      <c r="E63" s="18" t="n">
        <v>1</v>
      </c>
      <c r="F63" s="11" t="inlineStr">
        <is>
          <t>個</t>
        </is>
      </c>
      <c r="G63" s="11" t="inlineStr">
        <is>
          <t>ユニット</t>
        </is>
      </c>
      <c r="H63" s="11" t="inlineStr">
        <is>
          <t>外注</t>
        </is>
      </c>
      <c r="I63" s="11" t="inlineStr">
        <is>
          <t>第2版</t>
        </is>
      </c>
      <c r="J63" s="11" t="inlineStr">
        <is>
          <t>2024-06-01</t>
        </is>
      </c>
      <c r="K63" s="4" t="inlineStr"/>
    </row>
    <row r="64">
      <c r="A64" s="4" t="inlineStr">
        <is>
          <t>DP-6100-E1</t>
        </is>
      </c>
      <c r="B64" s="4" t="inlineStr">
        <is>
          <t>圧力センサ DP-6100E形</t>
        </is>
      </c>
      <c r="C64" s="4" t="inlineStr">
        <is>
          <t>U-3322-00</t>
        </is>
      </c>
      <c r="D64" s="4" t="inlineStr">
        <is>
          <t>ハウジング組立（防爆）</t>
        </is>
      </c>
      <c r="E64" s="18" t="n">
        <v>1</v>
      </c>
      <c r="F64" s="11" t="inlineStr">
        <is>
          <t>個</t>
        </is>
      </c>
      <c r="G64" s="11" t="inlineStr">
        <is>
          <t>ユニット</t>
        </is>
      </c>
      <c r="H64" s="11" t="inlineStr">
        <is>
          <t>内製</t>
        </is>
      </c>
      <c r="I64" s="11" t="inlineStr">
        <is>
          <t>第2版</t>
        </is>
      </c>
      <c r="J64" s="11" t="inlineStr">
        <is>
          <t>2024-06-01</t>
        </is>
      </c>
      <c r="K64" s="4" t="inlineStr"/>
    </row>
    <row r="65">
      <c r="A65" s="4" t="inlineStr">
        <is>
          <t>DP-6100-E1</t>
        </is>
      </c>
      <c r="B65" s="4" t="inlineStr">
        <is>
          <t>圧力センサ DP-6100E形</t>
        </is>
      </c>
      <c r="C65" s="4" t="inlineStr">
        <is>
          <t>P-4931-00</t>
        </is>
      </c>
      <c r="D65" s="4" t="inlineStr">
        <is>
          <t>耐圧ケーブルグランド</t>
        </is>
      </c>
      <c r="E65" s="18" t="n">
        <v>1</v>
      </c>
      <c r="F65" s="11" t="inlineStr">
        <is>
          <t>個</t>
        </is>
      </c>
      <c r="G65" s="11" t="inlineStr">
        <is>
          <t>部品</t>
        </is>
      </c>
      <c r="H65" s="11" t="inlineStr">
        <is>
          <t>購買</t>
        </is>
      </c>
      <c r="I65" s="11" t="inlineStr">
        <is>
          <t>第2版</t>
        </is>
      </c>
      <c r="J65" s="11" t="inlineStr">
        <is>
          <t>2024-06-01</t>
        </is>
      </c>
      <c r="K65" s="4" t="inlineStr"/>
    </row>
    <row r="66">
      <c r="A66" s="4" t="inlineStr">
        <is>
          <t>DP-6100-E1</t>
        </is>
      </c>
      <c r="B66" s="4" t="inlineStr">
        <is>
          <t>圧力センサ DP-6100E形</t>
        </is>
      </c>
      <c r="C66" s="4" t="inlineStr">
        <is>
          <t>P-4930-00</t>
        </is>
      </c>
      <c r="D66" s="4" t="inlineStr">
        <is>
          <t>ケーブル組立</t>
        </is>
      </c>
      <c r="E66" s="18" t="n">
        <v>1</v>
      </c>
      <c r="F66" s="11" t="inlineStr">
        <is>
          <t>本</t>
        </is>
      </c>
      <c r="G66" s="11" t="inlineStr">
        <is>
          <t>部品</t>
        </is>
      </c>
      <c r="H66" s="11" t="inlineStr">
        <is>
          <t>購買</t>
        </is>
      </c>
      <c r="I66" s="11" t="inlineStr">
        <is>
          <t>第2版</t>
        </is>
      </c>
      <c r="J66" s="11" t="inlineStr">
        <is>
          <t>2024-06-01</t>
        </is>
      </c>
      <c r="K66" s="4" t="inlineStr"/>
    </row>
    <row r="67">
      <c r="A67" s="4" t="inlineStr">
        <is>
          <t>DP-6100-E1</t>
        </is>
      </c>
      <c r="B67" s="4" t="inlineStr">
        <is>
          <t>圧力センサ DP-6100E形</t>
        </is>
      </c>
      <c r="C67" s="4" t="inlineStr">
        <is>
          <t>P-4402-00</t>
        </is>
      </c>
      <c r="D67" s="4" t="inlineStr">
        <is>
          <t>銘板ラベル</t>
        </is>
      </c>
      <c r="E67" s="18" t="n">
        <v>1</v>
      </c>
      <c r="F67" s="11" t="inlineStr">
        <is>
          <t>枚</t>
        </is>
      </c>
      <c r="G67" s="11" t="inlineStr">
        <is>
          <t>部品</t>
        </is>
      </c>
      <c r="H67" s="11" t="inlineStr">
        <is>
          <t>購買</t>
        </is>
      </c>
      <c r="I67" s="11" t="inlineStr">
        <is>
          <t>第2版</t>
        </is>
      </c>
      <c r="J67" s="11" t="inlineStr">
        <is>
          <t>2024-06-01</t>
        </is>
      </c>
      <c r="K67" s="4" t="inlineStr"/>
    </row>
    <row r="68">
      <c r="A68" s="4" t="inlineStr">
        <is>
          <t>DP-6100-E1</t>
        </is>
      </c>
      <c r="B68" s="4" t="inlineStr">
        <is>
          <t>圧力センサ DP-6100E形</t>
        </is>
      </c>
      <c r="C68" s="4" t="inlineStr">
        <is>
          <t>P-5902-00</t>
        </is>
      </c>
      <c r="D68" s="4" t="inlineStr">
        <is>
          <t>個装箱</t>
        </is>
      </c>
      <c r="E68" s="18" t="n">
        <v>1</v>
      </c>
      <c r="F68" s="11" t="inlineStr">
        <is>
          <t>枚</t>
        </is>
      </c>
      <c r="G68" s="11" t="inlineStr">
        <is>
          <t>部品</t>
        </is>
      </c>
      <c r="H68" s="11" t="inlineStr">
        <is>
          <t>購買</t>
        </is>
      </c>
      <c r="I68" s="11" t="inlineStr">
        <is>
          <t>第2版</t>
        </is>
      </c>
      <c r="J68" s="11" t="inlineStr">
        <is>
          <t>2024-06-01</t>
        </is>
      </c>
      <c r="K68" s="4" t="inlineStr"/>
    </row>
    <row r="69">
      <c r="A69" s="4" t="inlineStr">
        <is>
          <t>DP-6100-E1</t>
        </is>
      </c>
      <c r="B69" s="4" t="inlineStr">
        <is>
          <t>圧力センサ DP-6100E形</t>
        </is>
      </c>
      <c r="C69" s="4" t="inlineStr">
        <is>
          <t>P-5903-00</t>
        </is>
      </c>
      <c r="D69" s="4" t="inlineStr">
        <is>
          <t>外装段ボールA</t>
        </is>
      </c>
      <c r="E69" s="18" t="n">
        <v>0.02</v>
      </c>
      <c r="F69" s="11" t="inlineStr">
        <is>
          <t>枚</t>
        </is>
      </c>
      <c r="G69" s="11" t="inlineStr">
        <is>
          <t>部品</t>
        </is>
      </c>
      <c r="H69" s="11" t="inlineStr">
        <is>
          <t>購買</t>
        </is>
      </c>
      <c r="I69" s="11" t="inlineStr">
        <is>
          <t>第2版</t>
        </is>
      </c>
      <c r="J69" s="11" t="inlineStr">
        <is>
          <t>2024-06-01</t>
        </is>
      </c>
      <c r="K69" s="4" t="inlineStr"/>
    </row>
    <row r="70">
      <c r="A70" s="4" t="inlineStr">
        <is>
          <t>DC-8008-00</t>
        </is>
      </c>
      <c r="B70" s="4" t="inlineStr">
        <is>
          <t>車載コネクタ DC-8008形</t>
        </is>
      </c>
      <c r="C70" s="4" t="inlineStr">
        <is>
          <t>U-3401-00</t>
        </is>
      </c>
      <c r="D70" s="4" t="inlineStr">
        <is>
          <t>端子組立（8極）</t>
        </is>
      </c>
      <c r="E70" s="18" t="n">
        <v>1</v>
      </c>
      <c r="F70" s="11" t="inlineStr">
        <is>
          <t>個</t>
        </is>
      </c>
      <c r="G70" s="11" t="inlineStr">
        <is>
          <t>ユニット</t>
        </is>
      </c>
      <c r="H70" s="11" t="inlineStr">
        <is>
          <t>内製</t>
        </is>
      </c>
      <c r="I70" s="11" t="inlineStr">
        <is>
          <t>第6版</t>
        </is>
      </c>
      <c r="J70" s="11" t="inlineStr">
        <is>
          <t>2024-04-01</t>
        </is>
      </c>
      <c r="K70" s="4" t="inlineStr"/>
    </row>
    <row r="71">
      <c r="A71" s="4" t="inlineStr">
        <is>
          <t>DC-8008-00</t>
        </is>
      </c>
      <c r="B71" s="4" t="inlineStr">
        <is>
          <t>車載コネクタ DC-8008形</t>
        </is>
      </c>
      <c r="C71" s="4" t="inlineStr">
        <is>
          <t>P-5101-00</t>
        </is>
      </c>
      <c r="D71" s="4" t="inlineStr">
        <is>
          <t>ハウジング（8極）</t>
        </is>
      </c>
      <c r="E71" s="18" t="n">
        <v>1</v>
      </c>
      <c r="F71" s="11" t="inlineStr">
        <is>
          <t>個</t>
        </is>
      </c>
      <c r="G71" s="11" t="inlineStr">
        <is>
          <t>部品</t>
        </is>
      </c>
      <c r="H71" s="11" t="inlineStr">
        <is>
          <t>内製</t>
        </is>
      </c>
      <c r="I71" s="11" t="inlineStr">
        <is>
          <t>第6版</t>
        </is>
      </c>
      <c r="J71" s="11" t="inlineStr">
        <is>
          <t>2024-04-01</t>
        </is>
      </c>
      <c r="K71" s="4" t="inlineStr"/>
    </row>
    <row r="72">
      <c r="A72" s="4" t="inlineStr">
        <is>
          <t>DC-8008-00</t>
        </is>
      </c>
      <c r="B72" s="4" t="inlineStr">
        <is>
          <t>車載コネクタ DC-8008形</t>
        </is>
      </c>
      <c r="C72" s="4" t="inlineStr">
        <is>
          <t>P-5102-00</t>
        </is>
      </c>
      <c r="D72" s="4" t="inlineStr">
        <is>
          <t>リテーナ（8極）</t>
        </is>
      </c>
      <c r="E72" s="18" t="n">
        <v>1</v>
      </c>
      <c r="F72" s="11" t="inlineStr">
        <is>
          <t>個</t>
        </is>
      </c>
      <c r="G72" s="11" t="inlineStr">
        <is>
          <t>部品</t>
        </is>
      </c>
      <c r="H72" s="11" t="inlineStr">
        <is>
          <t>内製</t>
        </is>
      </c>
      <c r="I72" s="11" t="inlineStr">
        <is>
          <t>第6版</t>
        </is>
      </c>
      <c r="J72" s="11" t="inlineStr">
        <is>
          <t>2024-04-01</t>
        </is>
      </c>
      <c r="K72" s="4" t="inlineStr"/>
    </row>
    <row r="73">
      <c r="A73" s="4" t="inlineStr">
        <is>
          <t>DC-8008-00</t>
        </is>
      </c>
      <c r="B73" s="4" t="inlineStr">
        <is>
          <t>車載コネクタ DC-8008形</t>
        </is>
      </c>
      <c r="C73" s="4" t="inlineStr">
        <is>
          <t>P-5904-00</t>
        </is>
      </c>
      <c r="D73" s="4" t="inlineStr">
        <is>
          <t>トレー（コネクタ用）</t>
        </is>
      </c>
      <c r="E73" s="18" t="n">
        <v>0.01</v>
      </c>
      <c r="F73" s="11" t="inlineStr">
        <is>
          <t>枚</t>
        </is>
      </c>
      <c r="G73" s="11" t="inlineStr">
        <is>
          <t>部品</t>
        </is>
      </c>
      <c r="H73" s="11" t="inlineStr">
        <is>
          <t>購買</t>
        </is>
      </c>
      <c r="I73" s="11" t="inlineStr">
        <is>
          <t>第6版</t>
        </is>
      </c>
      <c r="J73" s="11" t="inlineStr">
        <is>
          <t>2024-04-01</t>
        </is>
      </c>
      <c r="K73" s="4" t="inlineStr">
        <is>
          <t>100個/トレー</t>
        </is>
      </c>
    </row>
    <row r="74">
      <c r="A74" s="4" t="inlineStr">
        <is>
          <t>DC-8008-00</t>
        </is>
      </c>
      <c r="B74" s="4" t="inlineStr">
        <is>
          <t>車載コネクタ DC-8008形</t>
        </is>
      </c>
      <c r="C74" s="4" t="inlineStr">
        <is>
          <t>P-5903-00</t>
        </is>
      </c>
      <c r="D74" s="4" t="inlineStr">
        <is>
          <t>外装段ボールA</t>
        </is>
      </c>
      <c r="E74" s="18" t="n">
        <v>0.001</v>
      </c>
      <c r="F74" s="11" t="inlineStr">
        <is>
          <t>枚</t>
        </is>
      </c>
      <c r="G74" s="11" t="inlineStr">
        <is>
          <t>部品</t>
        </is>
      </c>
      <c r="H74" s="11" t="inlineStr">
        <is>
          <t>購買</t>
        </is>
      </c>
      <c r="I74" s="11" t="inlineStr">
        <is>
          <t>第6版</t>
        </is>
      </c>
      <c r="J74" s="11" t="inlineStr">
        <is>
          <t>2024-04-01</t>
        </is>
      </c>
      <c r="K74" s="4" t="inlineStr">
        <is>
          <t>1000個/箱</t>
        </is>
      </c>
    </row>
    <row r="75">
      <c r="A75" s="4" t="inlineStr">
        <is>
          <t>DC-8016-00</t>
        </is>
      </c>
      <c r="B75" s="4" t="inlineStr">
        <is>
          <t>車載コネクタ DC-8016形</t>
        </is>
      </c>
      <c r="C75" s="4" t="inlineStr">
        <is>
          <t>U-3402-00</t>
        </is>
      </c>
      <c r="D75" s="4" t="inlineStr">
        <is>
          <t>端子組立（16極）</t>
        </is>
      </c>
      <c r="E75" s="18" t="n">
        <v>1</v>
      </c>
      <c r="F75" s="11" t="inlineStr">
        <is>
          <t>個</t>
        </is>
      </c>
      <c r="G75" s="11" t="inlineStr">
        <is>
          <t>ユニット</t>
        </is>
      </c>
      <c r="H75" s="11" t="inlineStr">
        <is>
          <t>内製</t>
        </is>
      </c>
      <c r="I75" s="11" t="inlineStr">
        <is>
          <t>第6版</t>
        </is>
      </c>
      <c r="J75" s="11" t="inlineStr">
        <is>
          <t>2024-04-01</t>
        </is>
      </c>
      <c r="K75" s="4" t="inlineStr"/>
    </row>
    <row r="76">
      <c r="A76" s="4" t="inlineStr">
        <is>
          <t>DC-8016-00</t>
        </is>
      </c>
      <c r="B76" s="4" t="inlineStr">
        <is>
          <t>車載コネクタ DC-8016形</t>
        </is>
      </c>
      <c r="C76" s="4" t="inlineStr">
        <is>
          <t>P-5103-00</t>
        </is>
      </c>
      <c r="D76" s="4" t="inlineStr">
        <is>
          <t>ハウジング（16極）</t>
        </is>
      </c>
      <c r="E76" s="18" t="n">
        <v>1</v>
      </c>
      <c r="F76" s="11" t="inlineStr">
        <is>
          <t>個</t>
        </is>
      </c>
      <c r="G76" s="11" t="inlineStr">
        <is>
          <t>部品</t>
        </is>
      </c>
      <c r="H76" s="11" t="inlineStr">
        <is>
          <t>内製</t>
        </is>
      </c>
      <c r="I76" s="11" t="inlineStr">
        <is>
          <t>第6版</t>
        </is>
      </c>
      <c r="J76" s="11" t="inlineStr">
        <is>
          <t>2024-04-01</t>
        </is>
      </c>
      <c r="K76" s="4" t="inlineStr"/>
    </row>
    <row r="77">
      <c r="A77" s="4" t="inlineStr">
        <is>
          <t>DC-8016-00</t>
        </is>
      </c>
      <c r="B77" s="4" t="inlineStr">
        <is>
          <t>車載コネクタ DC-8016形</t>
        </is>
      </c>
      <c r="C77" s="4" t="inlineStr">
        <is>
          <t>P-5104-00</t>
        </is>
      </c>
      <c r="D77" s="4" t="inlineStr">
        <is>
          <t>リテーナ（16極）</t>
        </is>
      </c>
      <c r="E77" s="18" t="n">
        <v>1</v>
      </c>
      <c r="F77" s="11" t="inlineStr">
        <is>
          <t>個</t>
        </is>
      </c>
      <c r="G77" s="11" t="inlineStr">
        <is>
          <t>部品</t>
        </is>
      </c>
      <c r="H77" s="11" t="inlineStr">
        <is>
          <t>内製</t>
        </is>
      </c>
      <c r="I77" s="11" t="inlineStr">
        <is>
          <t>第6版</t>
        </is>
      </c>
      <c r="J77" s="11" t="inlineStr">
        <is>
          <t>2024-04-01</t>
        </is>
      </c>
      <c r="K77" s="4" t="inlineStr"/>
    </row>
    <row r="78">
      <c r="A78" s="4" t="inlineStr">
        <is>
          <t>DC-8016-00</t>
        </is>
      </c>
      <c r="B78" s="4" t="inlineStr">
        <is>
          <t>車載コネクタ DC-8016形</t>
        </is>
      </c>
      <c r="C78" s="4" t="inlineStr">
        <is>
          <t>P-5904-00</t>
        </is>
      </c>
      <c r="D78" s="4" t="inlineStr">
        <is>
          <t>トレー（コネクタ用）</t>
        </is>
      </c>
      <c r="E78" s="18" t="n">
        <v>0.01</v>
      </c>
      <c r="F78" s="11" t="inlineStr">
        <is>
          <t>枚</t>
        </is>
      </c>
      <c r="G78" s="11" t="inlineStr">
        <is>
          <t>部品</t>
        </is>
      </c>
      <c r="H78" s="11" t="inlineStr">
        <is>
          <t>購買</t>
        </is>
      </c>
      <c r="I78" s="11" t="inlineStr">
        <is>
          <t>第6版</t>
        </is>
      </c>
      <c r="J78" s="11" t="inlineStr">
        <is>
          <t>2024-04-01</t>
        </is>
      </c>
      <c r="K78" s="4" t="inlineStr"/>
    </row>
    <row r="79">
      <c r="A79" s="4" t="inlineStr">
        <is>
          <t>DC-8016-00</t>
        </is>
      </c>
      <c r="B79" s="4" t="inlineStr">
        <is>
          <t>車載コネクタ DC-8016形</t>
        </is>
      </c>
      <c r="C79" s="4" t="inlineStr">
        <is>
          <t>P-5903-00</t>
        </is>
      </c>
      <c r="D79" s="4" t="inlineStr">
        <is>
          <t>外装段ボールA</t>
        </is>
      </c>
      <c r="E79" s="18" t="n">
        <v>0.001</v>
      </c>
      <c r="F79" s="11" t="inlineStr">
        <is>
          <t>枚</t>
        </is>
      </c>
      <c r="G79" s="11" t="inlineStr">
        <is>
          <t>部品</t>
        </is>
      </c>
      <c r="H79" s="11" t="inlineStr">
        <is>
          <t>購買</t>
        </is>
      </c>
      <c r="I79" s="11" t="inlineStr">
        <is>
          <t>第6版</t>
        </is>
      </c>
      <c r="J79" s="11" t="inlineStr">
        <is>
          <t>2024-04-01</t>
        </is>
      </c>
      <c r="K79" s="4" t="inlineStr"/>
    </row>
    <row r="80">
      <c r="A80" s="4" t="inlineStr">
        <is>
          <t>DC-8016-W1</t>
        </is>
      </c>
      <c r="B80" s="4" t="inlineStr">
        <is>
          <t>車載コネクタ DC-8016W形</t>
        </is>
      </c>
      <c r="C80" s="4" t="inlineStr">
        <is>
          <t>U-3402-00</t>
        </is>
      </c>
      <c r="D80" s="4" t="inlineStr">
        <is>
          <t>端子組立（16極）</t>
        </is>
      </c>
      <c r="E80" s="18" t="n">
        <v>1</v>
      </c>
      <c r="F80" s="11" t="inlineStr">
        <is>
          <t>個</t>
        </is>
      </c>
      <c r="G80" s="11" t="inlineStr">
        <is>
          <t>ユニット</t>
        </is>
      </c>
      <c r="H80" s="11" t="inlineStr">
        <is>
          <t>内製</t>
        </is>
      </c>
      <c r="I80" s="11" t="inlineStr">
        <is>
          <t>第1版</t>
        </is>
      </c>
      <c r="J80" s="11" t="inlineStr">
        <is>
          <t>2026-04-01</t>
        </is>
      </c>
      <c r="K80" s="4" t="inlineStr"/>
    </row>
    <row r="81">
      <c r="A81" s="4" t="inlineStr">
        <is>
          <t>DC-8016-W1</t>
        </is>
      </c>
      <c r="B81" s="4" t="inlineStr">
        <is>
          <t>車載コネクタ DC-8016W形</t>
        </is>
      </c>
      <c r="C81" s="4" t="inlineStr">
        <is>
          <t>P-5103-00</t>
        </is>
      </c>
      <c r="D81" s="4" t="inlineStr">
        <is>
          <t>ハウジング（16極）</t>
        </is>
      </c>
      <c r="E81" s="18" t="n">
        <v>1</v>
      </c>
      <c r="F81" s="11" t="inlineStr">
        <is>
          <t>個</t>
        </is>
      </c>
      <c r="G81" s="11" t="inlineStr">
        <is>
          <t>部品</t>
        </is>
      </c>
      <c r="H81" s="11" t="inlineStr">
        <is>
          <t>内製</t>
        </is>
      </c>
      <c r="I81" s="11" t="inlineStr">
        <is>
          <t>第1版</t>
        </is>
      </c>
      <c r="J81" s="11" t="inlineStr">
        <is>
          <t>2026-04-01</t>
        </is>
      </c>
      <c r="K81" s="4" t="inlineStr"/>
    </row>
    <row r="82">
      <c r="A82" s="4" t="inlineStr">
        <is>
          <t>DC-8016-W1</t>
        </is>
      </c>
      <c r="B82" s="4" t="inlineStr">
        <is>
          <t>車載コネクタ DC-8016W形</t>
        </is>
      </c>
      <c r="C82" s="4" t="inlineStr">
        <is>
          <t>P-5104-00</t>
        </is>
      </c>
      <c r="D82" s="4" t="inlineStr">
        <is>
          <t>リテーナ（16極）</t>
        </is>
      </c>
      <c r="E82" s="18" t="n">
        <v>1</v>
      </c>
      <c r="F82" s="11" t="inlineStr">
        <is>
          <t>個</t>
        </is>
      </c>
      <c r="G82" s="11" t="inlineStr">
        <is>
          <t>部品</t>
        </is>
      </c>
      <c r="H82" s="11" t="inlineStr">
        <is>
          <t>内製</t>
        </is>
      </c>
      <c r="I82" s="11" t="inlineStr">
        <is>
          <t>第1版</t>
        </is>
      </c>
      <c r="J82" s="11" t="inlineStr">
        <is>
          <t>2026-04-01</t>
        </is>
      </c>
      <c r="K82" s="4" t="inlineStr"/>
    </row>
    <row r="83">
      <c r="A83" s="4" t="inlineStr">
        <is>
          <t>DC-8016-W1</t>
        </is>
      </c>
      <c r="B83" s="4" t="inlineStr">
        <is>
          <t>車載コネクタ DC-8016W形</t>
        </is>
      </c>
      <c r="C83" s="4" t="inlineStr">
        <is>
          <t>P-5201-00</t>
        </is>
      </c>
      <c r="D83" s="4" t="inlineStr">
        <is>
          <t>シールマット（16極）</t>
        </is>
      </c>
      <c r="E83" s="18" t="n">
        <v>1</v>
      </c>
      <c r="F83" s="11" t="inlineStr">
        <is>
          <t>個</t>
        </is>
      </c>
      <c r="G83" s="11" t="inlineStr">
        <is>
          <t>部品</t>
        </is>
      </c>
      <c r="H83" s="11" t="inlineStr">
        <is>
          <t>購買</t>
        </is>
      </c>
      <c r="I83" s="11" t="inlineStr">
        <is>
          <t>第1版</t>
        </is>
      </c>
      <c r="J83" s="11" t="inlineStr">
        <is>
          <t>2026-04-01</t>
        </is>
      </c>
      <c r="K83" s="4" t="inlineStr">
        <is>
          <t>防水の要。単一仕入先</t>
        </is>
      </c>
    </row>
    <row r="84">
      <c r="A84" s="4" t="inlineStr">
        <is>
          <t>DC-8016-W1</t>
        </is>
      </c>
      <c r="B84" s="4" t="inlineStr">
        <is>
          <t>車載コネクタ DC-8016W形</t>
        </is>
      </c>
      <c r="C84" s="4" t="inlineStr">
        <is>
          <t>P-5202-00</t>
        </is>
      </c>
      <c r="D84" s="4" t="inlineStr">
        <is>
          <t>防水キャップ</t>
        </is>
      </c>
      <c r="E84" s="18" t="n">
        <v>1</v>
      </c>
      <c r="F84" s="11" t="inlineStr">
        <is>
          <t>個</t>
        </is>
      </c>
      <c r="G84" s="11" t="inlineStr">
        <is>
          <t>部品</t>
        </is>
      </c>
      <c r="H84" s="11" t="inlineStr">
        <is>
          <t>購買</t>
        </is>
      </c>
      <c r="I84" s="11" t="inlineStr">
        <is>
          <t>第1版</t>
        </is>
      </c>
      <c r="J84" s="11" t="inlineStr">
        <is>
          <t>2026-04-01</t>
        </is>
      </c>
      <c r="K84" s="4" t="inlineStr"/>
    </row>
    <row r="85">
      <c r="A85" s="4" t="inlineStr">
        <is>
          <t>DC-8016-W1</t>
        </is>
      </c>
      <c r="B85" s="4" t="inlineStr">
        <is>
          <t>車載コネクタ DC-8016W形</t>
        </is>
      </c>
      <c r="C85" s="4" t="inlineStr">
        <is>
          <t>P-5904-00</t>
        </is>
      </c>
      <c r="D85" s="4" t="inlineStr">
        <is>
          <t>トレー（コネクタ用）</t>
        </is>
      </c>
      <c r="E85" s="18" t="n">
        <v>0.01</v>
      </c>
      <c r="F85" s="11" t="inlineStr">
        <is>
          <t>枚</t>
        </is>
      </c>
      <c r="G85" s="11" t="inlineStr">
        <is>
          <t>部品</t>
        </is>
      </c>
      <c r="H85" s="11" t="inlineStr">
        <is>
          <t>購買</t>
        </is>
      </c>
      <c r="I85" s="11" t="inlineStr">
        <is>
          <t>第1版</t>
        </is>
      </c>
      <c r="J85" s="11" t="inlineStr">
        <is>
          <t>2026-04-01</t>
        </is>
      </c>
      <c r="K85" s="4" t="inlineStr"/>
    </row>
    <row r="86">
      <c r="A86" s="4" t="inlineStr">
        <is>
          <t>DC-8016-W1</t>
        </is>
      </c>
      <c r="B86" s="4" t="inlineStr">
        <is>
          <t>車載コネクタ DC-8016W形</t>
        </is>
      </c>
      <c r="C86" s="4" t="inlineStr">
        <is>
          <t>P-5903-00</t>
        </is>
      </c>
      <c r="D86" s="4" t="inlineStr">
        <is>
          <t>外装段ボールA</t>
        </is>
      </c>
      <c r="E86" s="18" t="n">
        <v>0.001</v>
      </c>
      <c r="F86" s="11" t="inlineStr">
        <is>
          <t>枚</t>
        </is>
      </c>
      <c r="G86" s="11" t="inlineStr">
        <is>
          <t>部品</t>
        </is>
      </c>
      <c r="H86" s="11" t="inlineStr">
        <is>
          <t>購買</t>
        </is>
      </c>
      <c r="I86" s="11" t="inlineStr">
        <is>
          <t>第1版</t>
        </is>
      </c>
      <c r="J86" s="11" t="inlineStr">
        <is>
          <t>2026-04-01</t>
        </is>
      </c>
      <c r="K86" s="4" t="inlineStr"/>
    </row>
    <row r="87">
      <c r="A87" s="4" t="inlineStr">
        <is>
          <t>U-3101-00</t>
        </is>
      </c>
      <c r="B87" s="4" t="inlineStr">
        <is>
          <t>接点ユニット（2c標準）</t>
        </is>
      </c>
      <c r="C87" s="4" t="inlineStr">
        <is>
          <t>P-4201-00</t>
        </is>
      </c>
      <c r="D87" s="4" t="inlineStr">
        <is>
          <t>可動接点ばね</t>
        </is>
      </c>
      <c r="E87" s="18" t="n">
        <v>2</v>
      </c>
      <c r="F87" s="11" t="inlineStr">
        <is>
          <t>個</t>
        </is>
      </c>
      <c r="G87" s="11" t="inlineStr">
        <is>
          <t>部品</t>
        </is>
      </c>
      <c r="H87" s="11" t="inlineStr">
        <is>
          <t>内製</t>
        </is>
      </c>
      <c r="I87" s="11" t="inlineStr">
        <is>
          <t>第2版</t>
        </is>
      </c>
      <c r="J87" s="11" t="inlineStr">
        <is>
          <t>2019-04-01</t>
        </is>
      </c>
      <c r="K87" s="4" t="inlineStr"/>
    </row>
    <row r="88">
      <c r="A88" s="4" t="inlineStr">
        <is>
          <t>U-3101-00</t>
        </is>
      </c>
      <c r="B88" s="4" t="inlineStr">
        <is>
          <t>接点ユニット（2c標準）</t>
        </is>
      </c>
      <c r="C88" s="4" t="inlineStr">
        <is>
          <t>P-4202-00</t>
        </is>
      </c>
      <c r="D88" s="4" t="inlineStr">
        <is>
          <t>固定接点端子</t>
        </is>
      </c>
      <c r="E88" s="18" t="n">
        <v>4</v>
      </c>
      <c r="F88" s="11" t="inlineStr">
        <is>
          <t>個</t>
        </is>
      </c>
      <c r="G88" s="11" t="inlineStr">
        <is>
          <t>部品</t>
        </is>
      </c>
      <c r="H88" s="11" t="inlineStr">
        <is>
          <t>内製</t>
        </is>
      </c>
      <c r="I88" s="11" t="inlineStr">
        <is>
          <t>第2版</t>
        </is>
      </c>
      <c r="J88" s="11" t="inlineStr">
        <is>
          <t>2019-04-01</t>
        </is>
      </c>
      <c r="K88" s="4" t="inlineStr"/>
    </row>
    <row r="89">
      <c r="A89" s="4" t="inlineStr">
        <is>
          <t>U-3101-00</t>
        </is>
      </c>
      <c r="B89" s="4" t="inlineStr">
        <is>
          <t>接点ユニット（2c標準）</t>
        </is>
      </c>
      <c r="C89" s="4" t="inlineStr">
        <is>
          <t>P-4203-00</t>
        </is>
      </c>
      <c r="D89" s="4" t="inlineStr">
        <is>
          <t>接点（AgNi10）</t>
        </is>
      </c>
      <c r="E89" s="18" t="n">
        <v>8</v>
      </c>
      <c r="F89" s="11" t="inlineStr">
        <is>
          <t>個</t>
        </is>
      </c>
      <c r="G89" s="11" t="inlineStr">
        <is>
          <t>部品</t>
        </is>
      </c>
      <c r="H89" s="11" t="inlineStr">
        <is>
          <t>購買</t>
        </is>
      </c>
      <c r="I89" s="11" t="inlineStr">
        <is>
          <t>第2版</t>
        </is>
      </c>
      <c r="J89" s="11" t="inlineStr">
        <is>
          <t>2019-04-01</t>
        </is>
      </c>
      <c r="K89" s="4" t="inlineStr">
        <is>
          <t>可動2枚×両面＋固定4枚</t>
        </is>
      </c>
    </row>
    <row r="90">
      <c r="A90" s="4" t="inlineStr">
        <is>
          <t>U-3101-00</t>
        </is>
      </c>
      <c r="B90" s="4" t="inlineStr">
        <is>
          <t>接点ユニット（2c標準）</t>
        </is>
      </c>
      <c r="C90" s="4" t="inlineStr">
        <is>
          <t>P-4204-00</t>
        </is>
      </c>
      <c r="D90" s="4" t="inlineStr">
        <is>
          <t>カード（可動子）</t>
        </is>
      </c>
      <c r="E90" s="18" t="n">
        <v>1</v>
      </c>
      <c r="F90" s="11" t="inlineStr">
        <is>
          <t>個</t>
        </is>
      </c>
      <c r="G90" s="11" t="inlineStr">
        <is>
          <t>部品</t>
        </is>
      </c>
      <c r="H90" s="11" t="inlineStr">
        <is>
          <t>内製</t>
        </is>
      </c>
      <c r="I90" s="11" t="inlineStr">
        <is>
          <t>第2版</t>
        </is>
      </c>
      <c r="J90" s="11" t="inlineStr">
        <is>
          <t>2019-04-01</t>
        </is>
      </c>
      <c r="K90" s="4" t="inlineStr"/>
    </row>
    <row r="91">
      <c r="A91" s="4" t="inlineStr">
        <is>
          <t>U-3102-00</t>
        </is>
      </c>
      <c r="B91" s="4" t="inlineStr">
        <is>
          <t>接点ユニット（高容量）</t>
        </is>
      </c>
      <c r="C91" s="4" t="inlineStr">
        <is>
          <t>P-4205-00</t>
        </is>
      </c>
      <c r="D91" s="4" t="inlineStr">
        <is>
          <t>可動接点ばね（高容量）</t>
        </is>
      </c>
      <c r="E91" s="18" t="n">
        <v>2</v>
      </c>
      <c r="F91" s="11" t="inlineStr">
        <is>
          <t>個</t>
        </is>
      </c>
      <c r="G91" s="11" t="inlineStr">
        <is>
          <t>部品</t>
        </is>
      </c>
      <c r="H91" s="11" t="inlineStr">
        <is>
          <t>内製</t>
        </is>
      </c>
      <c r="I91" s="11" t="inlineStr">
        <is>
          <t>第1版</t>
        </is>
      </c>
      <c r="J91" s="11" t="inlineStr">
        <is>
          <t>2021-07-01</t>
        </is>
      </c>
      <c r="K91" s="4" t="inlineStr"/>
    </row>
    <row r="92">
      <c r="A92" s="4" t="inlineStr">
        <is>
          <t>U-3102-00</t>
        </is>
      </c>
      <c r="B92" s="4" t="inlineStr">
        <is>
          <t>接点ユニット（高容量）</t>
        </is>
      </c>
      <c r="C92" s="4" t="inlineStr">
        <is>
          <t>P-4206-00</t>
        </is>
      </c>
      <c r="D92" s="4" t="inlineStr">
        <is>
          <t>固定接点端子（高容量）</t>
        </is>
      </c>
      <c r="E92" s="18" t="n">
        <v>4</v>
      </c>
      <c r="F92" s="11" t="inlineStr">
        <is>
          <t>個</t>
        </is>
      </c>
      <c r="G92" s="11" t="inlineStr">
        <is>
          <t>部品</t>
        </is>
      </c>
      <c r="H92" s="11" t="inlineStr">
        <is>
          <t>内製</t>
        </is>
      </c>
      <c r="I92" s="11" t="inlineStr">
        <is>
          <t>第1版</t>
        </is>
      </c>
      <c r="J92" s="11" t="inlineStr">
        <is>
          <t>2021-07-01</t>
        </is>
      </c>
      <c r="K92" s="4" t="inlineStr"/>
    </row>
    <row r="93">
      <c r="A93" s="4" t="inlineStr">
        <is>
          <t>U-3102-00</t>
        </is>
      </c>
      <c r="B93" s="4" t="inlineStr">
        <is>
          <t>接点ユニット（高容量）</t>
        </is>
      </c>
      <c r="C93" s="4" t="inlineStr">
        <is>
          <t>P-4207-00</t>
        </is>
      </c>
      <c r="D93" s="4" t="inlineStr">
        <is>
          <t>接点（AgSnO2）</t>
        </is>
      </c>
      <c r="E93" s="18" t="n">
        <v>8</v>
      </c>
      <c r="F93" s="11" t="inlineStr">
        <is>
          <t>個</t>
        </is>
      </c>
      <c r="G93" s="11" t="inlineStr">
        <is>
          <t>部品</t>
        </is>
      </c>
      <c r="H93" s="11" t="inlineStr">
        <is>
          <t>購買</t>
        </is>
      </c>
      <c r="I93" s="11" t="inlineStr">
        <is>
          <t>第1版</t>
        </is>
      </c>
      <c r="J93" s="11" t="inlineStr">
        <is>
          <t>2021-07-01</t>
        </is>
      </c>
      <c r="K93" s="4" t="inlineStr"/>
    </row>
    <row r="94">
      <c r="A94" s="4" t="inlineStr">
        <is>
          <t>U-3102-00</t>
        </is>
      </c>
      <c r="B94" s="4" t="inlineStr">
        <is>
          <t>接点ユニット（高容量）</t>
        </is>
      </c>
      <c r="C94" s="4" t="inlineStr">
        <is>
          <t>P-4204-00</t>
        </is>
      </c>
      <c r="D94" s="4" t="inlineStr">
        <is>
          <t>カード（可動子）</t>
        </is>
      </c>
      <c r="E94" s="18" t="n">
        <v>1</v>
      </c>
      <c r="F94" s="11" t="inlineStr">
        <is>
          <t>個</t>
        </is>
      </c>
      <c r="G94" s="11" t="inlineStr">
        <is>
          <t>部品</t>
        </is>
      </c>
      <c r="H94" s="11" t="inlineStr">
        <is>
          <t>内製</t>
        </is>
      </c>
      <c r="I94" s="11" t="inlineStr">
        <is>
          <t>第1版</t>
        </is>
      </c>
      <c r="J94" s="11" t="inlineStr">
        <is>
          <t>2021-07-01</t>
        </is>
      </c>
      <c r="K94" s="4" t="inlineStr">
        <is>
          <t>標準形と共通</t>
        </is>
      </c>
    </row>
    <row r="95">
      <c r="A95" s="4" t="inlineStr">
        <is>
          <t>U-3110-00</t>
        </is>
      </c>
      <c r="B95" s="4" t="inlineStr">
        <is>
          <t>コイル組立（DC12V）</t>
        </is>
      </c>
      <c r="C95" s="4" t="inlineStr">
        <is>
          <t>P-4101-00</t>
        </is>
      </c>
      <c r="D95" s="4" t="inlineStr">
        <is>
          <t>ボビン（PBT）</t>
        </is>
      </c>
      <c r="E95" s="18" t="n">
        <v>1</v>
      </c>
      <c r="F95" s="11" t="inlineStr">
        <is>
          <t>個</t>
        </is>
      </c>
      <c r="G95" s="11" t="inlineStr">
        <is>
          <t>部品</t>
        </is>
      </c>
      <c r="H95" s="11" t="inlineStr">
        <is>
          <t>内製</t>
        </is>
      </c>
      <c r="I95" s="11" t="inlineStr">
        <is>
          <t>第2版</t>
        </is>
      </c>
      <c r="J95" s="11" t="inlineStr">
        <is>
          <t>2019-04-01</t>
        </is>
      </c>
      <c r="K95" s="4" t="inlineStr"/>
    </row>
    <row r="96">
      <c r="A96" s="4" t="inlineStr">
        <is>
          <t>U-3110-00</t>
        </is>
      </c>
      <c r="B96" s="4" t="inlineStr">
        <is>
          <t>コイル組立（DC12V）</t>
        </is>
      </c>
      <c r="C96" s="4" t="inlineStr">
        <is>
          <t>M-7011-00</t>
        </is>
      </c>
      <c r="D96" s="4" t="inlineStr">
        <is>
          <t>マグネットワイヤ φ0.05</t>
        </is>
      </c>
      <c r="E96" s="18" t="n">
        <v>0.0042</v>
      </c>
      <c r="F96" s="11" t="inlineStr">
        <is>
          <t>kg</t>
        </is>
      </c>
      <c r="G96" s="11" t="inlineStr">
        <is>
          <t>材料</t>
        </is>
      </c>
      <c r="H96" s="11" t="inlineStr">
        <is>
          <t>購買</t>
        </is>
      </c>
      <c r="I96" s="11" t="inlineStr">
        <is>
          <t>第2版</t>
        </is>
      </c>
      <c r="J96" s="11" t="inlineStr">
        <is>
          <t>2019-04-01</t>
        </is>
      </c>
      <c r="K96" s="4" t="inlineStr">
        <is>
          <t>巻数4,200T</t>
        </is>
      </c>
    </row>
    <row r="97">
      <c r="A97" s="4" t="inlineStr">
        <is>
          <t>U-3110-00</t>
        </is>
      </c>
      <c r="B97" s="4" t="inlineStr">
        <is>
          <t>コイル組立（DC12V）</t>
        </is>
      </c>
      <c r="C97" s="4" t="inlineStr">
        <is>
          <t>P-4102-00</t>
        </is>
      </c>
      <c r="D97" s="4" t="inlineStr">
        <is>
          <t>鉄心</t>
        </is>
      </c>
      <c r="E97" s="18" t="n">
        <v>1</v>
      </c>
      <c r="F97" s="11" t="inlineStr">
        <is>
          <t>個</t>
        </is>
      </c>
      <c r="G97" s="11" t="inlineStr">
        <is>
          <t>部品</t>
        </is>
      </c>
      <c r="H97" s="11" t="inlineStr">
        <is>
          <t>購買</t>
        </is>
      </c>
      <c r="I97" s="11" t="inlineStr">
        <is>
          <t>第2版</t>
        </is>
      </c>
      <c r="J97" s="11" t="inlineStr">
        <is>
          <t>2019-04-01</t>
        </is>
      </c>
      <c r="K97" s="4" t="inlineStr"/>
    </row>
    <row r="98">
      <c r="A98" s="4" t="inlineStr">
        <is>
          <t>U-3110-00</t>
        </is>
      </c>
      <c r="B98" s="4" t="inlineStr">
        <is>
          <t>コイル組立（DC12V）</t>
        </is>
      </c>
      <c r="C98" s="4" t="inlineStr">
        <is>
          <t>P-4103-00</t>
        </is>
      </c>
      <c r="D98" s="4" t="inlineStr">
        <is>
          <t>継鉄</t>
        </is>
      </c>
      <c r="E98" s="18" t="n">
        <v>1</v>
      </c>
      <c r="F98" s="11" t="inlineStr">
        <is>
          <t>個</t>
        </is>
      </c>
      <c r="G98" s="11" t="inlineStr">
        <is>
          <t>部品</t>
        </is>
      </c>
      <c r="H98" s="11" t="inlineStr">
        <is>
          <t>購買</t>
        </is>
      </c>
      <c r="I98" s="11" t="inlineStr">
        <is>
          <t>第2版</t>
        </is>
      </c>
      <c r="J98" s="11" t="inlineStr">
        <is>
          <t>2019-04-01</t>
        </is>
      </c>
      <c r="K98" s="4" t="inlineStr"/>
    </row>
    <row r="99">
      <c r="A99" s="4" t="inlineStr">
        <is>
          <t>U-3110-00</t>
        </is>
      </c>
      <c r="B99" s="4" t="inlineStr">
        <is>
          <t>コイル組立（DC12V）</t>
        </is>
      </c>
      <c r="C99" s="4" t="inlineStr">
        <is>
          <t>P-4104-00</t>
        </is>
      </c>
      <c r="D99" s="4" t="inlineStr">
        <is>
          <t>コイル端子</t>
        </is>
      </c>
      <c r="E99" s="18" t="n">
        <v>2</v>
      </c>
      <c r="F99" s="11" t="inlineStr">
        <is>
          <t>個</t>
        </is>
      </c>
      <c r="G99" s="11" t="inlineStr">
        <is>
          <t>部品</t>
        </is>
      </c>
      <c r="H99" s="11" t="inlineStr">
        <is>
          <t>内製</t>
        </is>
      </c>
      <c r="I99" s="11" t="inlineStr">
        <is>
          <t>第2版</t>
        </is>
      </c>
      <c r="J99" s="11" t="inlineStr">
        <is>
          <t>2019-04-01</t>
        </is>
      </c>
      <c r="K99" s="4" t="inlineStr"/>
    </row>
    <row r="100">
      <c r="A100" s="4" t="inlineStr">
        <is>
          <t>U-3111-00</t>
        </is>
      </c>
      <c r="B100" s="4" t="inlineStr">
        <is>
          <t>コイル組立（DC24V）</t>
        </is>
      </c>
      <c r="C100" s="4" t="inlineStr">
        <is>
          <t>P-4101-00</t>
        </is>
      </c>
      <c r="D100" s="4" t="inlineStr">
        <is>
          <t>ボビン（PBT）</t>
        </is>
      </c>
      <c r="E100" s="18" t="n">
        <v>1</v>
      </c>
      <c r="F100" s="11" t="inlineStr">
        <is>
          <t>個</t>
        </is>
      </c>
      <c r="G100" s="11" t="inlineStr">
        <is>
          <t>部品</t>
        </is>
      </c>
      <c r="H100" s="11" t="inlineStr">
        <is>
          <t>内製</t>
        </is>
      </c>
      <c r="I100" s="11" t="inlineStr">
        <is>
          <t>第2版</t>
        </is>
      </c>
      <c r="J100" s="11" t="inlineStr">
        <is>
          <t>2019-04-01</t>
        </is>
      </c>
      <c r="K100" s="4" t="inlineStr"/>
    </row>
    <row r="101">
      <c r="A101" s="4" t="inlineStr">
        <is>
          <t>U-3111-00</t>
        </is>
      </c>
      <c r="B101" s="4" t="inlineStr">
        <is>
          <t>コイル組立（DC24V）</t>
        </is>
      </c>
      <c r="C101" s="4" t="inlineStr">
        <is>
          <t>M-7012-00</t>
        </is>
      </c>
      <c r="D101" s="4" t="inlineStr">
        <is>
          <t>マグネットワイヤ φ0.035</t>
        </is>
      </c>
      <c r="E101" s="18" t="n">
        <v>0.0038</v>
      </c>
      <c r="F101" s="11" t="inlineStr">
        <is>
          <t>kg</t>
        </is>
      </c>
      <c r="G101" s="11" t="inlineStr">
        <is>
          <t>材料</t>
        </is>
      </c>
      <c r="H101" s="11" t="inlineStr">
        <is>
          <t>購買</t>
        </is>
      </c>
      <c r="I101" s="11" t="inlineStr">
        <is>
          <t>第2版</t>
        </is>
      </c>
      <c r="J101" s="11" t="inlineStr">
        <is>
          <t>2019-04-01</t>
        </is>
      </c>
      <c r="K101" s="4" t="inlineStr">
        <is>
          <t>巻数8,400T</t>
        </is>
      </c>
    </row>
    <row r="102">
      <c r="A102" s="4" t="inlineStr">
        <is>
          <t>U-3111-00</t>
        </is>
      </c>
      <c r="B102" s="4" t="inlineStr">
        <is>
          <t>コイル組立（DC24V）</t>
        </is>
      </c>
      <c r="C102" s="4" t="inlineStr">
        <is>
          <t>P-4102-00</t>
        </is>
      </c>
      <c r="D102" s="4" t="inlineStr">
        <is>
          <t>鉄心</t>
        </is>
      </c>
      <c r="E102" s="18" t="n">
        <v>1</v>
      </c>
      <c r="F102" s="11" t="inlineStr">
        <is>
          <t>個</t>
        </is>
      </c>
      <c r="G102" s="11" t="inlineStr">
        <is>
          <t>部品</t>
        </is>
      </c>
      <c r="H102" s="11" t="inlineStr">
        <is>
          <t>購買</t>
        </is>
      </c>
      <c r="I102" s="11" t="inlineStr">
        <is>
          <t>第2版</t>
        </is>
      </c>
      <c r="J102" s="11" t="inlineStr">
        <is>
          <t>2019-04-01</t>
        </is>
      </c>
      <c r="K102" s="4" t="inlineStr"/>
    </row>
    <row r="103">
      <c r="A103" s="4" t="inlineStr">
        <is>
          <t>U-3111-00</t>
        </is>
      </c>
      <c r="B103" s="4" t="inlineStr">
        <is>
          <t>コイル組立（DC24V）</t>
        </is>
      </c>
      <c r="C103" s="4" t="inlineStr">
        <is>
          <t>P-4103-00</t>
        </is>
      </c>
      <c r="D103" s="4" t="inlineStr">
        <is>
          <t>継鉄</t>
        </is>
      </c>
      <c r="E103" s="18" t="n">
        <v>1</v>
      </c>
      <c r="F103" s="11" t="inlineStr">
        <is>
          <t>個</t>
        </is>
      </c>
      <c r="G103" s="11" t="inlineStr">
        <is>
          <t>部品</t>
        </is>
      </c>
      <c r="H103" s="11" t="inlineStr">
        <is>
          <t>購買</t>
        </is>
      </c>
      <c r="I103" s="11" t="inlineStr">
        <is>
          <t>第2版</t>
        </is>
      </c>
      <c r="J103" s="11" t="inlineStr">
        <is>
          <t>2019-04-01</t>
        </is>
      </c>
      <c r="K103" s="4" t="inlineStr"/>
    </row>
    <row r="104">
      <c r="A104" s="4" t="inlineStr">
        <is>
          <t>U-3111-00</t>
        </is>
      </c>
      <c r="B104" s="4" t="inlineStr">
        <is>
          <t>コイル組立（DC24V）</t>
        </is>
      </c>
      <c r="C104" s="4" t="inlineStr">
        <is>
          <t>P-4104-00</t>
        </is>
      </c>
      <c r="D104" s="4" t="inlineStr">
        <is>
          <t>コイル端子</t>
        </is>
      </c>
      <c r="E104" s="18" t="n">
        <v>2</v>
      </c>
      <c r="F104" s="11" t="inlineStr">
        <is>
          <t>個</t>
        </is>
      </c>
      <c r="G104" s="11" t="inlineStr">
        <is>
          <t>部品</t>
        </is>
      </c>
      <c r="H104" s="11" t="inlineStr">
        <is>
          <t>内製</t>
        </is>
      </c>
      <c r="I104" s="11" t="inlineStr">
        <is>
          <t>第2版</t>
        </is>
      </c>
      <c r="J104" s="11" t="inlineStr">
        <is>
          <t>2019-04-01</t>
        </is>
      </c>
      <c r="K104" s="4" t="inlineStr"/>
    </row>
    <row r="105">
      <c r="A105" s="4" t="inlineStr">
        <is>
          <t>U-3120-00</t>
        </is>
      </c>
      <c r="B105" s="4" t="inlineStr">
        <is>
          <t>ベース組立</t>
        </is>
      </c>
      <c r="C105" s="4" t="inlineStr">
        <is>
          <t>P-4301-00</t>
        </is>
      </c>
      <c r="D105" s="4" t="inlineStr">
        <is>
          <t>ベース（PBT）</t>
        </is>
      </c>
      <c r="E105" s="18" t="n">
        <v>1</v>
      </c>
      <c r="F105" s="11" t="inlineStr">
        <is>
          <t>個</t>
        </is>
      </c>
      <c r="G105" s="11" t="inlineStr">
        <is>
          <t>部品</t>
        </is>
      </c>
      <c r="H105" s="11" t="inlineStr">
        <is>
          <t>内製</t>
        </is>
      </c>
      <c r="I105" s="11" t="inlineStr">
        <is>
          <t>第1版</t>
        </is>
      </c>
      <c r="J105" s="11" t="inlineStr">
        <is>
          <t>2019-04-01</t>
        </is>
      </c>
      <c r="K105" s="4" t="inlineStr"/>
    </row>
    <row r="106">
      <c r="A106" s="4" t="inlineStr">
        <is>
          <t>U-3120-00</t>
        </is>
      </c>
      <c r="B106" s="4" t="inlineStr">
        <is>
          <t>ベース組立</t>
        </is>
      </c>
      <c r="C106" s="4" t="inlineStr">
        <is>
          <t>P-4302-00</t>
        </is>
      </c>
      <c r="D106" s="4" t="inlineStr">
        <is>
          <t>端子ピン</t>
        </is>
      </c>
      <c r="E106" s="18" t="n">
        <v>8</v>
      </c>
      <c r="F106" s="11" t="inlineStr">
        <is>
          <t>個</t>
        </is>
      </c>
      <c r="G106" s="11" t="inlineStr">
        <is>
          <t>部品</t>
        </is>
      </c>
      <c r="H106" s="11" t="inlineStr">
        <is>
          <t>購買</t>
        </is>
      </c>
      <c r="I106" s="11" t="inlineStr">
        <is>
          <t>第1版</t>
        </is>
      </c>
      <c r="J106" s="11" t="inlineStr">
        <is>
          <t>2019-04-01</t>
        </is>
      </c>
      <c r="K106" s="4" t="inlineStr"/>
    </row>
    <row r="107">
      <c r="A107" s="4" t="inlineStr">
        <is>
          <t>U-3201-00</t>
        </is>
      </c>
      <c r="B107" s="4" t="inlineStr">
        <is>
          <t>ソレノイド組立（標準）</t>
        </is>
      </c>
      <c r="C107" s="4" t="inlineStr">
        <is>
          <t>P-4501-00</t>
        </is>
      </c>
      <c r="D107" s="4" t="inlineStr">
        <is>
          <t>ボビン（SV用）</t>
        </is>
      </c>
      <c r="E107" s="18" t="n">
        <v>1</v>
      </c>
      <c r="F107" s="11" t="inlineStr">
        <is>
          <t>個</t>
        </is>
      </c>
      <c r="G107" s="11" t="inlineStr">
        <is>
          <t>部品</t>
        </is>
      </c>
      <c r="H107" s="11" t="inlineStr">
        <is>
          <t>内製</t>
        </is>
      </c>
      <c r="I107" s="11" t="inlineStr">
        <is>
          <t>第3版</t>
        </is>
      </c>
      <c r="J107" s="11" t="inlineStr">
        <is>
          <t>2023-04-01</t>
        </is>
      </c>
      <c r="K107" s="4" t="inlineStr"/>
    </row>
    <row r="108">
      <c r="A108" s="4" t="inlineStr">
        <is>
          <t>U-3201-00</t>
        </is>
      </c>
      <c r="B108" s="4" t="inlineStr">
        <is>
          <t>ソレノイド組立（標準）</t>
        </is>
      </c>
      <c r="C108" s="4" t="inlineStr">
        <is>
          <t>M-7011-00</t>
        </is>
      </c>
      <c r="D108" s="4" t="inlineStr">
        <is>
          <t>マグネットワイヤ φ0.05</t>
        </is>
      </c>
      <c r="E108" s="18" t="n">
        <v>0.008999999999999999</v>
      </c>
      <c r="F108" s="11" t="inlineStr">
        <is>
          <t>kg</t>
        </is>
      </c>
      <c r="G108" s="11" t="inlineStr">
        <is>
          <t>材料</t>
        </is>
      </c>
      <c r="H108" s="11" t="inlineStr">
        <is>
          <t>購買</t>
        </is>
      </c>
      <c r="I108" s="11" t="inlineStr">
        <is>
          <t>第3版</t>
        </is>
      </c>
      <c r="J108" s="11" t="inlineStr">
        <is>
          <t>2023-04-01</t>
        </is>
      </c>
      <c r="K108" s="4" t="inlineStr"/>
    </row>
    <row r="109">
      <c r="A109" s="4" t="inlineStr">
        <is>
          <t>U-3201-00</t>
        </is>
      </c>
      <c r="B109" s="4" t="inlineStr">
        <is>
          <t>ソレノイド組立（標準）</t>
        </is>
      </c>
      <c r="C109" s="4" t="inlineStr">
        <is>
          <t>P-4502-00</t>
        </is>
      </c>
      <c r="D109" s="4" t="inlineStr">
        <is>
          <t>プランジャ</t>
        </is>
      </c>
      <c r="E109" s="18" t="n">
        <v>1</v>
      </c>
      <c r="F109" s="11" t="inlineStr">
        <is>
          <t>個</t>
        </is>
      </c>
      <c r="G109" s="11" t="inlineStr">
        <is>
          <t>部品</t>
        </is>
      </c>
      <c r="H109" s="11" t="inlineStr">
        <is>
          <t>購買</t>
        </is>
      </c>
      <c r="I109" s="11" t="inlineStr">
        <is>
          <t>第3版</t>
        </is>
      </c>
      <c r="J109" s="11" t="inlineStr">
        <is>
          <t>2023-04-01</t>
        </is>
      </c>
      <c r="K109" s="4" t="inlineStr"/>
    </row>
    <row r="110">
      <c r="A110" s="4" t="inlineStr">
        <is>
          <t>U-3201-00</t>
        </is>
      </c>
      <c r="B110" s="4" t="inlineStr">
        <is>
          <t>ソレノイド組立（標準）</t>
        </is>
      </c>
      <c r="C110" s="4" t="inlineStr">
        <is>
          <t>P-4503-00</t>
        </is>
      </c>
      <c r="D110" s="4" t="inlineStr">
        <is>
          <t>スリーブ</t>
        </is>
      </c>
      <c r="E110" s="18" t="n">
        <v>1</v>
      </c>
      <c r="F110" s="11" t="inlineStr">
        <is>
          <t>個</t>
        </is>
      </c>
      <c r="G110" s="11" t="inlineStr">
        <is>
          <t>部品</t>
        </is>
      </c>
      <c r="H110" s="11" t="inlineStr">
        <is>
          <t>購買</t>
        </is>
      </c>
      <c r="I110" s="11" t="inlineStr">
        <is>
          <t>第3版</t>
        </is>
      </c>
      <c r="J110" s="11" t="inlineStr">
        <is>
          <t>2023-04-01</t>
        </is>
      </c>
      <c r="K110" s="4" t="inlineStr"/>
    </row>
    <row r="111">
      <c r="A111" s="4" t="inlineStr">
        <is>
          <t>U-3201-00</t>
        </is>
      </c>
      <c r="B111" s="4" t="inlineStr">
        <is>
          <t>ソレノイド組立（標準）</t>
        </is>
      </c>
      <c r="C111" s="4" t="inlineStr">
        <is>
          <t>P-4504-00</t>
        </is>
      </c>
      <c r="D111" s="4" t="inlineStr">
        <is>
          <t>スプリング</t>
        </is>
      </c>
      <c r="E111" s="18" t="n">
        <v>1</v>
      </c>
      <c r="F111" s="11" t="inlineStr">
        <is>
          <t>個</t>
        </is>
      </c>
      <c r="G111" s="11" t="inlineStr">
        <is>
          <t>部品</t>
        </is>
      </c>
      <c r="H111" s="11" t="inlineStr">
        <is>
          <t>購買</t>
        </is>
      </c>
      <c r="I111" s="11" t="inlineStr">
        <is>
          <t>第3版</t>
        </is>
      </c>
      <c r="J111" s="11" t="inlineStr">
        <is>
          <t>2023-04-01</t>
        </is>
      </c>
      <c r="K111" s="4" t="inlineStr"/>
    </row>
    <row r="112">
      <c r="A112" s="4" t="inlineStr">
        <is>
          <t>U-3201-00</t>
        </is>
      </c>
      <c r="B112" s="4" t="inlineStr">
        <is>
          <t>ソレノイド組立（標準）</t>
        </is>
      </c>
      <c r="C112" s="4" t="inlineStr">
        <is>
          <t>P-4505-00</t>
        </is>
      </c>
      <c r="D112" s="4" t="inlineStr">
        <is>
          <t>ヨーク</t>
        </is>
      </c>
      <c r="E112" s="18" t="n">
        <v>1</v>
      </c>
      <c r="F112" s="11" t="inlineStr">
        <is>
          <t>個</t>
        </is>
      </c>
      <c r="G112" s="11" t="inlineStr">
        <is>
          <t>部品</t>
        </is>
      </c>
      <c r="H112" s="11" t="inlineStr">
        <is>
          <t>購買</t>
        </is>
      </c>
      <c r="I112" s="11" t="inlineStr">
        <is>
          <t>第3版</t>
        </is>
      </c>
      <c r="J112" s="11" t="inlineStr">
        <is>
          <t>2023-04-01</t>
        </is>
      </c>
      <c r="K112" s="4" t="inlineStr"/>
    </row>
    <row r="113">
      <c r="A113" s="4" t="inlineStr">
        <is>
          <t>U-3202-00</t>
        </is>
      </c>
      <c r="B113" s="4" t="inlineStr">
        <is>
          <t>ソレノイド組立（省電力）</t>
        </is>
      </c>
      <c r="C113" s="4" t="inlineStr">
        <is>
          <t>P-4501-00</t>
        </is>
      </c>
      <c r="D113" s="4" t="inlineStr">
        <is>
          <t>ボビン（SV用）</t>
        </is>
      </c>
      <c r="E113" s="18" t="n">
        <v>1</v>
      </c>
      <c r="F113" s="11" t="inlineStr">
        <is>
          <t>個</t>
        </is>
      </c>
      <c r="G113" s="11" t="inlineStr">
        <is>
          <t>部品</t>
        </is>
      </c>
      <c r="H113" s="11" t="inlineStr">
        <is>
          <t>内製</t>
        </is>
      </c>
      <c r="I113" s="11" t="inlineStr">
        <is>
          <t>第1版</t>
        </is>
      </c>
      <c r="J113" s="11" t="inlineStr">
        <is>
          <t>2025-10-01</t>
        </is>
      </c>
      <c r="K113" s="4" t="inlineStr"/>
    </row>
    <row r="114">
      <c r="A114" s="4" t="inlineStr">
        <is>
          <t>U-3202-00</t>
        </is>
      </c>
      <c r="B114" s="4" t="inlineStr">
        <is>
          <t>ソレノイド組立（省電力）</t>
        </is>
      </c>
      <c r="C114" s="4" t="inlineStr">
        <is>
          <t>M-7011-00</t>
        </is>
      </c>
      <c r="D114" s="4" t="inlineStr">
        <is>
          <t>マグネットワイヤ φ0.05</t>
        </is>
      </c>
      <c r="E114" s="18" t="n">
        <v>0.0072</v>
      </c>
      <c r="F114" s="11" t="inlineStr">
        <is>
          <t>kg</t>
        </is>
      </c>
      <c r="G114" s="11" t="inlineStr">
        <is>
          <t>材料</t>
        </is>
      </c>
      <c r="H114" s="11" t="inlineStr">
        <is>
          <t>購買</t>
        </is>
      </c>
      <c r="I114" s="11" t="inlineStr">
        <is>
          <t>第1版</t>
        </is>
      </c>
      <c r="J114" s="11" t="inlineStr">
        <is>
          <t>2025-10-01</t>
        </is>
      </c>
      <c r="K114" s="4" t="inlineStr"/>
    </row>
    <row r="115">
      <c r="A115" s="4" t="inlineStr">
        <is>
          <t>U-3202-00</t>
        </is>
      </c>
      <c r="B115" s="4" t="inlineStr">
        <is>
          <t>ソレノイド組立（省電力）</t>
        </is>
      </c>
      <c r="C115" s="4" t="inlineStr">
        <is>
          <t>P-4502-00</t>
        </is>
      </c>
      <c r="D115" s="4" t="inlineStr">
        <is>
          <t>プランジャ</t>
        </is>
      </c>
      <c r="E115" s="18" t="n">
        <v>1</v>
      </c>
      <c r="F115" s="11" t="inlineStr">
        <is>
          <t>個</t>
        </is>
      </c>
      <c r="G115" s="11" t="inlineStr">
        <is>
          <t>部品</t>
        </is>
      </c>
      <c r="H115" s="11" t="inlineStr">
        <is>
          <t>購買</t>
        </is>
      </c>
      <c r="I115" s="11" t="inlineStr">
        <is>
          <t>第1版</t>
        </is>
      </c>
      <c r="J115" s="11" t="inlineStr">
        <is>
          <t>2025-10-01</t>
        </is>
      </c>
      <c r="K115" s="4" t="inlineStr"/>
    </row>
    <row r="116">
      <c r="A116" s="4" t="inlineStr">
        <is>
          <t>U-3202-00</t>
        </is>
      </c>
      <c r="B116" s="4" t="inlineStr">
        <is>
          <t>ソレノイド組立（省電力）</t>
        </is>
      </c>
      <c r="C116" s="4" t="inlineStr">
        <is>
          <t>P-4503-00</t>
        </is>
      </c>
      <c r="D116" s="4" t="inlineStr">
        <is>
          <t>スリーブ</t>
        </is>
      </c>
      <c r="E116" s="18" t="n">
        <v>1</v>
      </c>
      <c r="F116" s="11" t="inlineStr">
        <is>
          <t>個</t>
        </is>
      </c>
      <c r="G116" s="11" t="inlineStr">
        <is>
          <t>部品</t>
        </is>
      </c>
      <c r="H116" s="11" t="inlineStr">
        <is>
          <t>購買</t>
        </is>
      </c>
      <c r="I116" s="11" t="inlineStr">
        <is>
          <t>第1版</t>
        </is>
      </c>
      <c r="J116" s="11" t="inlineStr">
        <is>
          <t>2025-10-01</t>
        </is>
      </c>
      <c r="K116" s="4" t="inlineStr"/>
    </row>
    <row r="117">
      <c r="A117" s="4" t="inlineStr">
        <is>
          <t>U-3202-00</t>
        </is>
      </c>
      <c r="B117" s="4" t="inlineStr">
        <is>
          <t>ソレノイド組立（省電力）</t>
        </is>
      </c>
      <c r="C117" s="4" t="inlineStr">
        <is>
          <t>P-4504-00</t>
        </is>
      </c>
      <c r="D117" s="4" t="inlineStr">
        <is>
          <t>スプリング</t>
        </is>
      </c>
      <c r="E117" s="18" t="n">
        <v>1</v>
      </c>
      <c r="F117" s="11" t="inlineStr">
        <is>
          <t>個</t>
        </is>
      </c>
      <c r="G117" s="11" t="inlineStr">
        <is>
          <t>部品</t>
        </is>
      </c>
      <c r="H117" s="11" t="inlineStr">
        <is>
          <t>購買</t>
        </is>
      </c>
      <c r="I117" s="11" t="inlineStr">
        <is>
          <t>第1版</t>
        </is>
      </c>
      <c r="J117" s="11" t="inlineStr">
        <is>
          <t>2025-10-01</t>
        </is>
      </c>
      <c r="K117" s="4" t="inlineStr"/>
    </row>
    <row r="118">
      <c r="A118" s="4" t="inlineStr">
        <is>
          <t>U-3202-00</t>
        </is>
      </c>
      <c r="B118" s="4" t="inlineStr">
        <is>
          <t>ソレノイド組立（省電力）</t>
        </is>
      </c>
      <c r="C118" s="4" t="inlineStr">
        <is>
          <t>P-4505-00</t>
        </is>
      </c>
      <c r="D118" s="4" t="inlineStr">
        <is>
          <t>ヨーク</t>
        </is>
      </c>
      <c r="E118" s="18" t="n">
        <v>1</v>
      </c>
      <c r="F118" s="11" t="inlineStr">
        <is>
          <t>個</t>
        </is>
      </c>
      <c r="G118" s="11" t="inlineStr">
        <is>
          <t>部品</t>
        </is>
      </c>
      <c r="H118" s="11" t="inlineStr">
        <is>
          <t>購買</t>
        </is>
      </c>
      <c r="I118" s="11" t="inlineStr">
        <is>
          <t>第1版</t>
        </is>
      </c>
      <c r="J118" s="11" t="inlineStr">
        <is>
          <t>2025-10-01</t>
        </is>
      </c>
      <c r="K118" s="4" t="inlineStr"/>
    </row>
    <row r="119">
      <c r="A119" s="4" t="inlineStr">
        <is>
          <t>U-3202-00</t>
        </is>
      </c>
      <c r="B119" s="4" t="inlineStr">
        <is>
          <t>ソレノイド組立（省電力）</t>
        </is>
      </c>
      <c r="C119" s="4" t="inlineStr">
        <is>
          <t>P-4506-00</t>
        </is>
      </c>
      <c r="D119" s="4" t="inlineStr">
        <is>
          <t>永久磁石</t>
        </is>
      </c>
      <c r="E119" s="18" t="n">
        <v>1</v>
      </c>
      <c r="F119" s="11" t="inlineStr">
        <is>
          <t>個</t>
        </is>
      </c>
      <c r="G119" s="11" t="inlineStr">
        <is>
          <t>部品</t>
        </is>
      </c>
      <c r="H119" s="11" t="inlineStr">
        <is>
          <t>購買</t>
        </is>
      </c>
      <c r="I119" s="11" t="inlineStr">
        <is>
          <t>第1版</t>
        </is>
      </c>
      <c r="J119" s="11" t="inlineStr">
        <is>
          <t>2025-10-01</t>
        </is>
      </c>
      <c r="K119" s="4" t="inlineStr"/>
    </row>
    <row r="120">
      <c r="A120" s="4" t="inlineStr">
        <is>
          <t>U-3210-00</t>
        </is>
      </c>
      <c r="B120" s="4" t="inlineStr">
        <is>
          <t>弁体組立（3ポート）</t>
        </is>
      </c>
      <c r="C120" s="4" t="inlineStr">
        <is>
          <t>P-4601-00</t>
        </is>
      </c>
      <c r="D120" s="4" t="inlineStr">
        <is>
          <t>弁体（NBR）</t>
        </is>
      </c>
      <c r="E120" s="18" t="n">
        <v>1</v>
      </c>
      <c r="F120" s="11" t="inlineStr">
        <is>
          <t>個</t>
        </is>
      </c>
      <c r="G120" s="11" t="inlineStr">
        <is>
          <t>部品</t>
        </is>
      </c>
      <c r="H120" s="11" t="inlineStr">
        <is>
          <t>内製</t>
        </is>
      </c>
      <c r="I120" s="11" t="inlineStr">
        <is>
          <t>第2版</t>
        </is>
      </c>
      <c r="J120" s="11" t="inlineStr">
        <is>
          <t>2023-04-01</t>
        </is>
      </c>
      <c r="K120" s="4" t="inlineStr"/>
    </row>
    <row r="121">
      <c r="A121" s="4" t="inlineStr">
        <is>
          <t>U-3210-00</t>
        </is>
      </c>
      <c r="B121" s="4" t="inlineStr">
        <is>
          <t>弁体組立（3ポート）</t>
        </is>
      </c>
      <c r="C121" s="4" t="inlineStr">
        <is>
          <t>P-4602-00</t>
        </is>
      </c>
      <c r="D121" s="4" t="inlineStr">
        <is>
          <t>弁座</t>
        </is>
      </c>
      <c r="E121" s="18" t="n">
        <v>1</v>
      </c>
      <c r="F121" s="11" t="inlineStr">
        <is>
          <t>個</t>
        </is>
      </c>
      <c r="G121" s="11" t="inlineStr">
        <is>
          <t>部品</t>
        </is>
      </c>
      <c r="H121" s="11" t="inlineStr">
        <is>
          <t>購買</t>
        </is>
      </c>
      <c r="I121" s="11" t="inlineStr">
        <is>
          <t>第2版</t>
        </is>
      </c>
      <c r="J121" s="11" t="inlineStr">
        <is>
          <t>2023-04-01</t>
        </is>
      </c>
      <c r="K121" s="4" t="inlineStr"/>
    </row>
    <row r="122">
      <c r="A122" s="4" t="inlineStr">
        <is>
          <t>U-3210-00</t>
        </is>
      </c>
      <c r="B122" s="4" t="inlineStr">
        <is>
          <t>弁体組立（3ポート）</t>
        </is>
      </c>
      <c r="C122" s="4" t="inlineStr">
        <is>
          <t>P-4603-00</t>
        </is>
      </c>
      <c r="D122" s="4" t="inlineStr">
        <is>
          <t>Oリング</t>
        </is>
      </c>
      <c r="E122" s="18" t="n">
        <v>2</v>
      </c>
      <c r="F122" s="11" t="inlineStr">
        <is>
          <t>個</t>
        </is>
      </c>
      <c r="G122" s="11" t="inlineStr">
        <is>
          <t>部品</t>
        </is>
      </c>
      <c r="H122" s="11" t="inlineStr">
        <is>
          <t>購買</t>
        </is>
      </c>
      <c r="I122" s="11" t="inlineStr">
        <is>
          <t>第2版</t>
        </is>
      </c>
      <c r="J122" s="11" t="inlineStr">
        <is>
          <t>2023-04-01</t>
        </is>
      </c>
      <c r="K122" s="4" t="inlineStr"/>
    </row>
    <row r="123">
      <c r="A123" s="4" t="inlineStr">
        <is>
          <t>U-3211-00</t>
        </is>
      </c>
      <c r="B123" s="4" t="inlineStr">
        <is>
          <t>弁体組立（5ポート）</t>
        </is>
      </c>
      <c r="C123" s="4" t="inlineStr">
        <is>
          <t>P-4604-00</t>
        </is>
      </c>
      <c r="D123" s="4" t="inlineStr">
        <is>
          <t>弁体（NBR・5ポート）</t>
        </is>
      </c>
      <c r="E123" s="18" t="n">
        <v>1</v>
      </c>
      <c r="F123" s="11" t="inlineStr">
        <is>
          <t>個</t>
        </is>
      </c>
      <c r="G123" s="11" t="inlineStr">
        <is>
          <t>部品</t>
        </is>
      </c>
      <c r="H123" s="11" t="inlineStr">
        <is>
          <t>内製</t>
        </is>
      </c>
      <c r="I123" s="11" t="inlineStr">
        <is>
          <t>第2版</t>
        </is>
      </c>
      <c r="J123" s="11" t="inlineStr">
        <is>
          <t>2023-04-01</t>
        </is>
      </c>
      <c r="K123" s="4" t="inlineStr"/>
    </row>
    <row r="124">
      <c r="A124" s="4" t="inlineStr">
        <is>
          <t>U-3211-00</t>
        </is>
      </c>
      <c r="B124" s="4" t="inlineStr">
        <is>
          <t>弁体組立（5ポート）</t>
        </is>
      </c>
      <c r="C124" s="4" t="inlineStr">
        <is>
          <t>P-4605-00</t>
        </is>
      </c>
      <c r="D124" s="4" t="inlineStr">
        <is>
          <t>弁座（5ポート）</t>
        </is>
      </c>
      <c r="E124" s="18" t="n">
        <v>1</v>
      </c>
      <c r="F124" s="11" t="inlineStr">
        <is>
          <t>個</t>
        </is>
      </c>
      <c r="G124" s="11" t="inlineStr">
        <is>
          <t>部品</t>
        </is>
      </c>
      <c r="H124" s="11" t="inlineStr">
        <is>
          <t>購買</t>
        </is>
      </c>
      <c r="I124" s="11" t="inlineStr">
        <is>
          <t>第2版</t>
        </is>
      </c>
      <c r="J124" s="11" t="inlineStr">
        <is>
          <t>2023-04-01</t>
        </is>
      </c>
      <c r="K124" s="4" t="inlineStr"/>
    </row>
    <row r="125">
      <c r="A125" s="4" t="inlineStr">
        <is>
          <t>U-3211-00</t>
        </is>
      </c>
      <c r="B125" s="4" t="inlineStr">
        <is>
          <t>弁体組立（5ポート）</t>
        </is>
      </c>
      <c r="C125" s="4" t="inlineStr">
        <is>
          <t>P-4603-00</t>
        </is>
      </c>
      <c r="D125" s="4" t="inlineStr">
        <is>
          <t>Oリング</t>
        </is>
      </c>
      <c r="E125" s="18" t="n">
        <v>4</v>
      </c>
      <c r="F125" s="11" t="inlineStr">
        <is>
          <t>個</t>
        </is>
      </c>
      <c r="G125" s="11" t="inlineStr">
        <is>
          <t>部品</t>
        </is>
      </c>
      <c r="H125" s="11" t="inlineStr">
        <is>
          <t>購買</t>
        </is>
      </c>
      <c r="I125" s="11" t="inlineStr">
        <is>
          <t>第2版</t>
        </is>
      </c>
      <c r="J125" s="11" t="inlineStr">
        <is>
          <t>2023-04-01</t>
        </is>
      </c>
      <c r="K125" s="4" t="inlineStr"/>
    </row>
    <row r="126">
      <c r="A126" s="4" t="inlineStr">
        <is>
          <t>U-3220-00</t>
        </is>
      </c>
      <c r="B126" s="4" t="inlineStr">
        <is>
          <t>ボディ組立（3ポート）</t>
        </is>
      </c>
      <c r="C126" s="4" t="inlineStr">
        <is>
          <t>P-4701-00</t>
        </is>
      </c>
      <c r="D126" s="4" t="inlineStr">
        <is>
          <t>ボディ（ADC12・3ポート）</t>
        </is>
      </c>
      <c r="E126" s="18" t="n">
        <v>1</v>
      </c>
      <c r="F126" s="11" t="inlineStr">
        <is>
          <t>個</t>
        </is>
      </c>
      <c r="G126" s="11" t="inlineStr">
        <is>
          <t>部品</t>
        </is>
      </c>
      <c r="H126" s="11" t="inlineStr">
        <is>
          <t>内製</t>
        </is>
      </c>
      <c r="I126" s="11" t="inlineStr">
        <is>
          <t>第2版</t>
        </is>
      </c>
      <c r="J126" s="11" t="inlineStr">
        <is>
          <t>2023-04-01</t>
        </is>
      </c>
      <c r="K126" s="4" t="inlineStr"/>
    </row>
    <row r="127">
      <c r="A127" s="4" t="inlineStr">
        <is>
          <t>U-3220-00</t>
        </is>
      </c>
      <c r="B127" s="4" t="inlineStr">
        <is>
          <t>ボディ組立（3ポート）</t>
        </is>
      </c>
      <c r="C127" s="4" t="inlineStr">
        <is>
          <t>P-4702-00</t>
        </is>
      </c>
      <c r="D127" s="4" t="inlineStr">
        <is>
          <t>継手ポート</t>
        </is>
      </c>
      <c r="E127" s="18" t="n">
        <v>3</v>
      </c>
      <c r="F127" s="11" t="inlineStr">
        <is>
          <t>個</t>
        </is>
      </c>
      <c r="G127" s="11" t="inlineStr">
        <is>
          <t>部品</t>
        </is>
      </c>
      <c r="H127" s="11" t="inlineStr">
        <is>
          <t>購買</t>
        </is>
      </c>
      <c r="I127" s="11" t="inlineStr">
        <is>
          <t>第2版</t>
        </is>
      </c>
      <c r="J127" s="11" t="inlineStr">
        <is>
          <t>2023-04-01</t>
        </is>
      </c>
      <c r="K127" s="4" t="inlineStr"/>
    </row>
    <row r="128">
      <c r="A128" s="4" t="inlineStr">
        <is>
          <t>U-3220-00</t>
        </is>
      </c>
      <c r="B128" s="4" t="inlineStr">
        <is>
          <t>ボディ組立（3ポート）</t>
        </is>
      </c>
      <c r="C128" s="4" t="inlineStr">
        <is>
          <t>P-4703-00</t>
        </is>
      </c>
      <c r="D128" s="4" t="inlineStr">
        <is>
          <t>ガスケット（3ポート）</t>
        </is>
      </c>
      <c r="E128" s="18" t="n">
        <v>1</v>
      </c>
      <c r="F128" s="11" t="inlineStr">
        <is>
          <t>個</t>
        </is>
      </c>
      <c r="G128" s="11" t="inlineStr">
        <is>
          <t>部品</t>
        </is>
      </c>
      <c r="H128" s="11" t="inlineStr">
        <is>
          <t>購買</t>
        </is>
      </c>
      <c r="I128" s="11" t="inlineStr">
        <is>
          <t>第2版</t>
        </is>
      </c>
      <c r="J128" s="11" t="inlineStr">
        <is>
          <t>2023-04-01</t>
        </is>
      </c>
      <c r="K128" s="4" t="inlineStr"/>
    </row>
    <row r="129">
      <c r="A129" s="4" t="inlineStr">
        <is>
          <t>U-3221-00</t>
        </is>
      </c>
      <c r="B129" s="4" t="inlineStr">
        <is>
          <t>ボディ組立（5ポート）</t>
        </is>
      </c>
      <c r="C129" s="4" t="inlineStr">
        <is>
          <t>P-4704-00</t>
        </is>
      </c>
      <c r="D129" s="4" t="inlineStr">
        <is>
          <t>ボディ（ADC12・5ポート）</t>
        </is>
      </c>
      <c r="E129" s="18" t="n">
        <v>1</v>
      </c>
      <c r="F129" s="11" t="inlineStr">
        <is>
          <t>個</t>
        </is>
      </c>
      <c r="G129" s="11" t="inlineStr">
        <is>
          <t>部品</t>
        </is>
      </c>
      <c r="H129" s="11" t="inlineStr">
        <is>
          <t>内製</t>
        </is>
      </c>
      <c r="I129" s="11" t="inlineStr">
        <is>
          <t>第2版</t>
        </is>
      </c>
      <c r="J129" s="11" t="inlineStr">
        <is>
          <t>2023-04-01</t>
        </is>
      </c>
      <c r="K129" s="4" t="inlineStr"/>
    </row>
    <row r="130">
      <c r="A130" s="4" t="inlineStr">
        <is>
          <t>U-3221-00</t>
        </is>
      </c>
      <c r="B130" s="4" t="inlineStr">
        <is>
          <t>ボディ組立（5ポート）</t>
        </is>
      </c>
      <c r="C130" s="4" t="inlineStr">
        <is>
          <t>P-4702-00</t>
        </is>
      </c>
      <c r="D130" s="4" t="inlineStr">
        <is>
          <t>継手ポート</t>
        </is>
      </c>
      <c r="E130" s="18" t="n">
        <v>5</v>
      </c>
      <c r="F130" s="11" t="inlineStr">
        <is>
          <t>個</t>
        </is>
      </c>
      <c r="G130" s="11" t="inlineStr">
        <is>
          <t>部品</t>
        </is>
      </c>
      <c r="H130" s="11" t="inlineStr">
        <is>
          <t>購買</t>
        </is>
      </c>
      <c r="I130" s="11" t="inlineStr">
        <is>
          <t>第2版</t>
        </is>
      </c>
      <c r="J130" s="11" t="inlineStr">
        <is>
          <t>2023-04-01</t>
        </is>
      </c>
      <c r="K130" s="4" t="inlineStr"/>
    </row>
    <row r="131">
      <c r="A131" s="4" t="inlineStr">
        <is>
          <t>U-3221-00</t>
        </is>
      </c>
      <c r="B131" s="4" t="inlineStr">
        <is>
          <t>ボディ組立（5ポート）</t>
        </is>
      </c>
      <c r="C131" s="4" t="inlineStr">
        <is>
          <t>P-4705-00</t>
        </is>
      </c>
      <c r="D131" s="4" t="inlineStr">
        <is>
          <t>ガスケット（5ポート）</t>
        </is>
      </c>
      <c r="E131" s="18" t="n">
        <v>1</v>
      </c>
      <c r="F131" s="11" t="inlineStr">
        <is>
          <t>個</t>
        </is>
      </c>
      <c r="G131" s="11" t="inlineStr">
        <is>
          <t>部品</t>
        </is>
      </c>
      <c r="H131" s="11" t="inlineStr">
        <is>
          <t>購買</t>
        </is>
      </c>
      <c r="I131" s="11" t="inlineStr">
        <is>
          <t>第2版</t>
        </is>
      </c>
      <c r="J131" s="11" t="inlineStr">
        <is>
          <t>2023-04-01</t>
        </is>
      </c>
      <c r="K131" s="4" t="inlineStr"/>
    </row>
    <row r="132">
      <c r="A132" s="4" t="inlineStr">
        <is>
          <t>U-3301-00</t>
        </is>
      </c>
      <c r="B132" s="4" t="inlineStr">
        <is>
          <t>センサ素子組立（低圧）</t>
        </is>
      </c>
      <c r="C132" s="4" t="inlineStr">
        <is>
          <t>P-4901-00</t>
        </is>
      </c>
      <c r="D132" s="4" t="inlineStr">
        <is>
          <t>ダイヤフラム（低圧）</t>
        </is>
      </c>
      <c r="E132" s="18" t="n">
        <v>1</v>
      </c>
      <c r="F132" s="11" t="inlineStr">
        <is>
          <t>個</t>
        </is>
      </c>
      <c r="G132" s="11" t="inlineStr">
        <is>
          <t>部品</t>
        </is>
      </c>
      <c r="H132" s="11" t="inlineStr">
        <is>
          <t>購買</t>
        </is>
      </c>
      <c r="I132" s="11" t="inlineStr">
        <is>
          <t>第3版</t>
        </is>
      </c>
      <c r="J132" s="11" t="inlineStr">
        <is>
          <t>2022-04-01</t>
        </is>
      </c>
      <c r="K132" s="4" t="inlineStr"/>
    </row>
    <row r="133">
      <c r="A133" s="4" t="inlineStr">
        <is>
          <t>U-3301-00</t>
        </is>
      </c>
      <c r="B133" s="4" t="inlineStr">
        <is>
          <t>センサ素子組立（低圧）</t>
        </is>
      </c>
      <c r="C133" s="4" t="inlineStr">
        <is>
          <t>P-4902-00</t>
        </is>
      </c>
      <c r="D133" s="4" t="inlineStr">
        <is>
          <t>半導体センサチップ</t>
        </is>
      </c>
      <c r="E133" s="18" t="n">
        <v>1</v>
      </c>
      <c r="F133" s="11" t="inlineStr">
        <is>
          <t>個</t>
        </is>
      </c>
      <c r="G133" s="11" t="inlineStr">
        <is>
          <t>部品</t>
        </is>
      </c>
      <c r="H133" s="11" t="inlineStr">
        <is>
          <t>購買</t>
        </is>
      </c>
      <c r="I133" s="11" t="inlineStr">
        <is>
          <t>第3版</t>
        </is>
      </c>
      <c r="J133" s="11" t="inlineStr">
        <is>
          <t>2022-04-01</t>
        </is>
      </c>
      <c r="K133" s="4" t="inlineStr">
        <is>
          <t>LT90日。歩留に直撃する</t>
        </is>
      </c>
    </row>
    <row r="134">
      <c r="A134" s="4" t="inlineStr">
        <is>
          <t>U-3301-00</t>
        </is>
      </c>
      <c r="B134" s="4" t="inlineStr">
        <is>
          <t>センサ素子組立（低圧）</t>
        </is>
      </c>
      <c r="C134" s="4" t="inlineStr">
        <is>
          <t>P-4903-00</t>
        </is>
      </c>
      <c r="D134" s="4" t="inlineStr">
        <is>
          <t>ガラス台座</t>
        </is>
      </c>
      <c r="E134" s="18" t="n">
        <v>1</v>
      </c>
      <c r="F134" s="11" t="inlineStr">
        <is>
          <t>個</t>
        </is>
      </c>
      <c r="G134" s="11" t="inlineStr">
        <is>
          <t>部品</t>
        </is>
      </c>
      <c r="H134" s="11" t="inlineStr">
        <is>
          <t>購買</t>
        </is>
      </c>
      <c r="I134" s="11" t="inlineStr">
        <is>
          <t>第3版</t>
        </is>
      </c>
      <c r="J134" s="11" t="inlineStr">
        <is>
          <t>2022-04-01</t>
        </is>
      </c>
      <c r="K134" s="4" t="inlineStr"/>
    </row>
    <row r="135">
      <c r="A135" s="4" t="inlineStr">
        <is>
          <t>U-3301-00</t>
        </is>
      </c>
      <c r="B135" s="4" t="inlineStr">
        <is>
          <t>センサ素子組立（低圧）</t>
        </is>
      </c>
      <c r="C135" s="4" t="inlineStr">
        <is>
          <t>M-7102-00</t>
        </is>
      </c>
      <c r="D135" s="4" t="inlineStr">
        <is>
          <t>ダイボンド材</t>
        </is>
      </c>
      <c r="E135" s="18" t="n">
        <v>0.2</v>
      </c>
      <c r="F135" s="11" t="inlineStr">
        <is>
          <t>g</t>
        </is>
      </c>
      <c r="G135" s="11" t="inlineStr">
        <is>
          <t>材料</t>
        </is>
      </c>
      <c r="H135" s="11" t="inlineStr">
        <is>
          <t>購買</t>
        </is>
      </c>
      <c r="I135" s="11" t="inlineStr">
        <is>
          <t>第3版</t>
        </is>
      </c>
      <c r="J135" s="11" t="inlineStr">
        <is>
          <t>2022-04-01</t>
        </is>
      </c>
      <c r="K135" s="4" t="inlineStr"/>
    </row>
    <row r="136">
      <c r="A136" s="4" t="inlineStr">
        <is>
          <t>U-3302-00</t>
        </is>
      </c>
      <c r="B136" s="4" t="inlineStr">
        <is>
          <t>センサ素子組立（高圧）</t>
        </is>
      </c>
      <c r="C136" s="4" t="inlineStr">
        <is>
          <t>P-4904-00</t>
        </is>
      </c>
      <c r="D136" s="4" t="inlineStr">
        <is>
          <t>ダイヤフラム（高圧）</t>
        </is>
      </c>
      <c r="E136" s="18" t="n">
        <v>1</v>
      </c>
      <c r="F136" s="11" t="inlineStr">
        <is>
          <t>個</t>
        </is>
      </c>
      <c r="G136" s="11" t="inlineStr">
        <is>
          <t>部品</t>
        </is>
      </c>
      <c r="H136" s="11" t="inlineStr">
        <is>
          <t>購買</t>
        </is>
      </c>
      <c r="I136" s="11" t="inlineStr">
        <is>
          <t>第3版</t>
        </is>
      </c>
      <c r="J136" s="11" t="inlineStr">
        <is>
          <t>2022-04-01</t>
        </is>
      </c>
      <c r="K136" s="4" t="inlineStr"/>
    </row>
    <row r="137">
      <c r="A137" s="4" t="inlineStr">
        <is>
          <t>U-3302-00</t>
        </is>
      </c>
      <c r="B137" s="4" t="inlineStr">
        <is>
          <t>センサ素子組立（高圧）</t>
        </is>
      </c>
      <c r="C137" s="4" t="inlineStr">
        <is>
          <t>P-4902-00</t>
        </is>
      </c>
      <c r="D137" s="4" t="inlineStr">
        <is>
          <t>半導体センサチップ</t>
        </is>
      </c>
      <c r="E137" s="18" t="n">
        <v>1</v>
      </c>
      <c r="F137" s="11" t="inlineStr">
        <is>
          <t>個</t>
        </is>
      </c>
      <c r="G137" s="11" t="inlineStr">
        <is>
          <t>部品</t>
        </is>
      </c>
      <c r="H137" s="11" t="inlineStr">
        <is>
          <t>購買</t>
        </is>
      </c>
      <c r="I137" s="11" t="inlineStr">
        <is>
          <t>第3版</t>
        </is>
      </c>
      <c r="J137" s="11" t="inlineStr">
        <is>
          <t>2022-04-01</t>
        </is>
      </c>
      <c r="K137" s="4" t="inlineStr">
        <is>
          <t>低圧形と共通</t>
        </is>
      </c>
    </row>
    <row r="138">
      <c r="A138" s="4" t="inlineStr">
        <is>
          <t>U-3302-00</t>
        </is>
      </c>
      <c r="B138" s="4" t="inlineStr">
        <is>
          <t>センサ素子組立（高圧）</t>
        </is>
      </c>
      <c r="C138" s="4" t="inlineStr">
        <is>
          <t>P-4903-00</t>
        </is>
      </c>
      <c r="D138" s="4" t="inlineStr">
        <is>
          <t>ガラス台座</t>
        </is>
      </c>
      <c r="E138" s="18" t="n">
        <v>1</v>
      </c>
      <c r="F138" s="11" t="inlineStr">
        <is>
          <t>個</t>
        </is>
      </c>
      <c r="G138" s="11" t="inlineStr">
        <is>
          <t>部品</t>
        </is>
      </c>
      <c r="H138" s="11" t="inlineStr">
        <is>
          <t>購買</t>
        </is>
      </c>
      <c r="I138" s="11" t="inlineStr">
        <is>
          <t>第3版</t>
        </is>
      </c>
      <c r="J138" s="11" t="inlineStr">
        <is>
          <t>2022-04-01</t>
        </is>
      </c>
      <c r="K138" s="4" t="inlineStr"/>
    </row>
    <row r="139">
      <c r="A139" s="4" t="inlineStr">
        <is>
          <t>U-3302-00</t>
        </is>
      </c>
      <c r="B139" s="4" t="inlineStr">
        <is>
          <t>センサ素子組立（高圧）</t>
        </is>
      </c>
      <c r="C139" s="4" t="inlineStr">
        <is>
          <t>M-7102-00</t>
        </is>
      </c>
      <c r="D139" s="4" t="inlineStr">
        <is>
          <t>ダイボンド材</t>
        </is>
      </c>
      <c r="E139" s="18" t="n">
        <v>0.2</v>
      </c>
      <c r="F139" s="11" t="inlineStr">
        <is>
          <t>g</t>
        </is>
      </c>
      <c r="G139" s="11" t="inlineStr">
        <is>
          <t>材料</t>
        </is>
      </c>
      <c r="H139" s="11" t="inlineStr">
        <is>
          <t>購買</t>
        </is>
      </c>
      <c r="I139" s="11" t="inlineStr">
        <is>
          <t>第3版</t>
        </is>
      </c>
      <c r="J139" s="11" t="inlineStr">
        <is>
          <t>2022-04-01</t>
        </is>
      </c>
      <c r="K139" s="4" t="inlineStr"/>
    </row>
    <row r="140">
      <c r="A140" s="4" t="inlineStr">
        <is>
          <t>U-3310-00</t>
        </is>
      </c>
      <c r="B140" s="4" t="inlineStr">
        <is>
          <t>アンプ基板組立（標準）</t>
        </is>
      </c>
      <c r="C140" s="4" t="inlineStr">
        <is>
          <t>P-4910-00</t>
        </is>
      </c>
      <c r="D140" s="4" t="inlineStr">
        <is>
          <t>プリント基板（生基板）</t>
        </is>
      </c>
      <c r="E140" s="18" t="n">
        <v>1</v>
      </c>
      <c r="F140" s="11" t="inlineStr">
        <is>
          <t>枚</t>
        </is>
      </c>
      <c r="G140" s="11" t="inlineStr">
        <is>
          <t>部品</t>
        </is>
      </c>
      <c r="H140" s="11" t="inlineStr">
        <is>
          <t>購買</t>
        </is>
      </c>
      <c r="I140" s="11" t="inlineStr">
        <is>
          <t>第5版</t>
        </is>
      </c>
      <c r="J140" s="11" t="inlineStr">
        <is>
          <t>2023-10-01</t>
        </is>
      </c>
      <c r="K140" s="4" t="inlineStr"/>
    </row>
    <row r="141">
      <c r="A141" s="4" t="inlineStr">
        <is>
          <t>U-3310-00</t>
        </is>
      </c>
      <c r="B141" s="4" t="inlineStr">
        <is>
          <t>アンプ基板組立（標準）</t>
        </is>
      </c>
      <c r="C141" s="4" t="inlineStr">
        <is>
          <t>P-4911-00</t>
        </is>
      </c>
      <c r="D141" s="4" t="inlineStr">
        <is>
          <t>信号処理IC（ASIC）</t>
        </is>
      </c>
      <c r="E141" s="18" t="n">
        <v>1</v>
      </c>
      <c r="F141" s="11" t="inlineStr">
        <is>
          <t>個</t>
        </is>
      </c>
      <c r="G141" s="11" t="inlineStr">
        <is>
          <t>部品</t>
        </is>
      </c>
      <c r="H141" s="11" t="inlineStr">
        <is>
          <t>購買</t>
        </is>
      </c>
      <c r="I141" s="11" t="inlineStr">
        <is>
          <t>第5版</t>
        </is>
      </c>
      <c r="J141" s="11" t="inlineStr">
        <is>
          <t>2023-10-01</t>
        </is>
      </c>
      <c r="K141" s="4" t="inlineStr">
        <is>
          <t>支給品。LT150日</t>
        </is>
      </c>
    </row>
    <row r="142">
      <c r="A142" s="4" t="inlineStr">
        <is>
          <t>U-3310-00</t>
        </is>
      </c>
      <c r="B142" s="4" t="inlineStr">
        <is>
          <t>アンプ基板組立（標準）</t>
        </is>
      </c>
      <c r="C142" s="4" t="inlineStr">
        <is>
          <t>P-4912-00</t>
        </is>
      </c>
      <c r="D142" s="4" t="inlineStr">
        <is>
          <t>チップ部品セット</t>
        </is>
      </c>
      <c r="E142" s="18" t="n">
        <v>24</v>
      </c>
      <c r="F142" s="11" t="inlineStr">
        <is>
          <t>点</t>
        </is>
      </c>
      <c r="G142" s="11" t="inlineStr">
        <is>
          <t>部品</t>
        </is>
      </c>
      <c r="H142" s="11" t="inlineStr">
        <is>
          <t>購買</t>
        </is>
      </c>
      <c r="I142" s="11" t="inlineStr">
        <is>
          <t>第5版</t>
        </is>
      </c>
      <c r="J142" s="11" t="inlineStr">
        <is>
          <t>2023-10-01</t>
        </is>
      </c>
      <c r="K142" s="4" t="inlineStr"/>
    </row>
    <row r="143">
      <c r="A143" s="4" t="inlineStr">
        <is>
          <t>U-3310-00</t>
        </is>
      </c>
      <c r="B143" s="4" t="inlineStr">
        <is>
          <t>アンプ基板組立（標準）</t>
        </is>
      </c>
      <c r="C143" s="4" t="inlineStr">
        <is>
          <t>P-4913-00</t>
        </is>
      </c>
      <c r="D143" s="4" t="inlineStr">
        <is>
          <t>基板用コネクタ</t>
        </is>
      </c>
      <c r="E143" s="18" t="n">
        <v>1</v>
      </c>
      <c r="F143" s="11" t="inlineStr">
        <is>
          <t>個</t>
        </is>
      </c>
      <c r="G143" s="11" t="inlineStr">
        <is>
          <t>部品</t>
        </is>
      </c>
      <c r="H143" s="11" t="inlineStr">
        <is>
          <t>購買</t>
        </is>
      </c>
      <c r="I143" s="11" t="inlineStr">
        <is>
          <t>第5版</t>
        </is>
      </c>
      <c r="J143" s="11" t="inlineStr">
        <is>
          <t>2023-10-01</t>
        </is>
      </c>
      <c r="K143" s="4" t="inlineStr"/>
    </row>
    <row r="144">
      <c r="A144" s="4" t="inlineStr">
        <is>
          <t>U-3311-00</t>
        </is>
      </c>
      <c r="B144" s="4" t="inlineStr">
        <is>
          <t>アンプ基板組立（防爆）</t>
        </is>
      </c>
      <c r="C144" s="4" t="inlineStr">
        <is>
          <t>P-4910-00</t>
        </is>
      </c>
      <c r="D144" s="4" t="inlineStr">
        <is>
          <t>プリント基板（生基板）</t>
        </is>
      </c>
      <c r="E144" s="18" t="n">
        <v>1</v>
      </c>
      <c r="F144" s="11" t="inlineStr">
        <is>
          <t>枚</t>
        </is>
      </c>
      <c r="G144" s="11" t="inlineStr">
        <is>
          <t>部品</t>
        </is>
      </c>
      <c r="H144" s="11" t="inlineStr">
        <is>
          <t>購買</t>
        </is>
      </c>
      <c r="I144" s="11" t="inlineStr">
        <is>
          <t>第1版</t>
        </is>
      </c>
      <c r="J144" s="11" t="inlineStr">
        <is>
          <t>2024-06-01</t>
        </is>
      </c>
      <c r="K144" s="4" t="inlineStr"/>
    </row>
    <row r="145">
      <c r="A145" s="4" t="inlineStr">
        <is>
          <t>U-3311-00</t>
        </is>
      </c>
      <c r="B145" s="4" t="inlineStr">
        <is>
          <t>アンプ基板組立（防爆）</t>
        </is>
      </c>
      <c r="C145" s="4" t="inlineStr">
        <is>
          <t>P-4911-00</t>
        </is>
      </c>
      <c r="D145" s="4" t="inlineStr">
        <is>
          <t>信号処理IC（ASIC）</t>
        </is>
      </c>
      <c r="E145" s="18" t="n">
        <v>1</v>
      </c>
      <c r="F145" s="11" t="inlineStr">
        <is>
          <t>個</t>
        </is>
      </c>
      <c r="G145" s="11" t="inlineStr">
        <is>
          <t>部品</t>
        </is>
      </c>
      <c r="H145" s="11" t="inlineStr">
        <is>
          <t>購買</t>
        </is>
      </c>
      <c r="I145" s="11" t="inlineStr">
        <is>
          <t>第1版</t>
        </is>
      </c>
      <c r="J145" s="11" t="inlineStr">
        <is>
          <t>2024-06-01</t>
        </is>
      </c>
      <c r="K145" s="4" t="inlineStr"/>
    </row>
    <row r="146">
      <c r="A146" s="4" t="inlineStr">
        <is>
          <t>U-3311-00</t>
        </is>
      </c>
      <c r="B146" s="4" t="inlineStr">
        <is>
          <t>アンプ基板組立（防爆）</t>
        </is>
      </c>
      <c r="C146" s="4" t="inlineStr">
        <is>
          <t>P-4912-00</t>
        </is>
      </c>
      <c r="D146" s="4" t="inlineStr">
        <is>
          <t>チップ部品セット</t>
        </is>
      </c>
      <c r="E146" s="18" t="n">
        <v>28</v>
      </c>
      <c r="F146" s="11" t="inlineStr">
        <is>
          <t>点</t>
        </is>
      </c>
      <c r="G146" s="11" t="inlineStr">
        <is>
          <t>部品</t>
        </is>
      </c>
      <c r="H146" s="11" t="inlineStr">
        <is>
          <t>購買</t>
        </is>
      </c>
      <c r="I146" s="11" t="inlineStr">
        <is>
          <t>第1版</t>
        </is>
      </c>
      <c r="J146" s="11" t="inlineStr">
        <is>
          <t>2024-06-01</t>
        </is>
      </c>
      <c r="K146" s="4" t="inlineStr"/>
    </row>
    <row r="147">
      <c r="A147" s="4" t="inlineStr">
        <is>
          <t>U-3311-00</t>
        </is>
      </c>
      <c r="B147" s="4" t="inlineStr">
        <is>
          <t>アンプ基板組立（防爆）</t>
        </is>
      </c>
      <c r="C147" s="4" t="inlineStr">
        <is>
          <t>P-4913-00</t>
        </is>
      </c>
      <c r="D147" s="4" t="inlineStr">
        <is>
          <t>基板用コネクタ</t>
        </is>
      </c>
      <c r="E147" s="18" t="n">
        <v>1</v>
      </c>
      <c r="F147" s="11" t="inlineStr">
        <is>
          <t>個</t>
        </is>
      </c>
      <c r="G147" s="11" t="inlineStr">
        <is>
          <t>部品</t>
        </is>
      </c>
      <c r="H147" s="11" t="inlineStr">
        <is>
          <t>購買</t>
        </is>
      </c>
      <c r="I147" s="11" t="inlineStr">
        <is>
          <t>第1版</t>
        </is>
      </c>
      <c r="J147" s="11" t="inlineStr">
        <is>
          <t>2024-06-01</t>
        </is>
      </c>
      <c r="K147" s="4" t="inlineStr"/>
    </row>
    <row r="148">
      <c r="A148" s="4" t="inlineStr">
        <is>
          <t>U-3311-00</t>
        </is>
      </c>
      <c r="B148" s="4" t="inlineStr">
        <is>
          <t>アンプ基板組立（防爆）</t>
        </is>
      </c>
      <c r="C148" s="4" t="inlineStr">
        <is>
          <t>P-4914-00</t>
        </is>
      </c>
      <c r="D148" s="4" t="inlineStr">
        <is>
          <t>保護回路部品セット</t>
        </is>
      </c>
      <c r="E148" s="18" t="n">
        <v>1</v>
      </c>
      <c r="F148" s="11" t="inlineStr">
        <is>
          <t>式</t>
        </is>
      </c>
      <c r="G148" s="11" t="inlineStr">
        <is>
          <t>部品</t>
        </is>
      </c>
      <c r="H148" s="11" t="inlineStr">
        <is>
          <t>購買</t>
        </is>
      </c>
      <c r="I148" s="11" t="inlineStr">
        <is>
          <t>第1版</t>
        </is>
      </c>
      <c r="J148" s="11" t="inlineStr">
        <is>
          <t>2024-06-01</t>
        </is>
      </c>
      <c r="K148" s="4" t="inlineStr"/>
    </row>
    <row r="149">
      <c r="A149" s="4" t="inlineStr">
        <is>
          <t>U-3320-00</t>
        </is>
      </c>
      <c r="B149" s="4" t="inlineStr">
        <is>
          <t>ハウジング組立（低圧）</t>
        </is>
      </c>
      <c r="C149" s="4" t="inlineStr">
        <is>
          <t>P-4920-00</t>
        </is>
      </c>
      <c r="D149" s="4" t="inlineStr">
        <is>
          <t>ハウジング（低圧）</t>
        </is>
      </c>
      <c r="E149" s="18" t="n">
        <v>1</v>
      </c>
      <c r="F149" s="11" t="inlineStr">
        <is>
          <t>個</t>
        </is>
      </c>
      <c r="G149" s="11" t="inlineStr">
        <is>
          <t>部品</t>
        </is>
      </c>
      <c r="H149" s="11" t="inlineStr">
        <is>
          <t>外注</t>
        </is>
      </c>
      <c r="I149" s="11" t="inlineStr">
        <is>
          <t>第2版</t>
        </is>
      </c>
      <c r="J149" s="11" t="inlineStr">
        <is>
          <t>2022-04-01</t>
        </is>
      </c>
      <c r="K149" s="4" t="inlineStr"/>
    </row>
    <row r="150">
      <c r="A150" s="4" t="inlineStr">
        <is>
          <t>U-3320-00</t>
        </is>
      </c>
      <c r="B150" s="4" t="inlineStr">
        <is>
          <t>ハウジング組立（低圧）</t>
        </is>
      </c>
      <c r="C150" s="4" t="inlineStr">
        <is>
          <t>P-4921-00</t>
        </is>
      </c>
      <c r="D150" s="4" t="inlineStr">
        <is>
          <t>Oリング（FKM）</t>
        </is>
      </c>
      <c r="E150" s="18" t="n">
        <v>1</v>
      </c>
      <c r="F150" s="11" t="inlineStr">
        <is>
          <t>個</t>
        </is>
      </c>
      <c r="G150" s="11" t="inlineStr">
        <is>
          <t>部品</t>
        </is>
      </c>
      <c r="H150" s="11" t="inlineStr">
        <is>
          <t>購買</t>
        </is>
      </c>
      <c r="I150" s="11" t="inlineStr">
        <is>
          <t>第2版</t>
        </is>
      </c>
      <c r="J150" s="11" t="inlineStr">
        <is>
          <t>2022-04-01</t>
        </is>
      </c>
      <c r="K150" s="4" t="inlineStr"/>
    </row>
    <row r="151">
      <c r="A151" s="4" t="inlineStr">
        <is>
          <t>U-3320-00</t>
        </is>
      </c>
      <c r="B151" s="4" t="inlineStr">
        <is>
          <t>ハウジング組立（低圧）</t>
        </is>
      </c>
      <c r="C151" s="4" t="inlineStr">
        <is>
          <t>P-4922-00</t>
        </is>
      </c>
      <c r="D151" s="4" t="inlineStr">
        <is>
          <t>圧力ポート（低圧）</t>
        </is>
      </c>
      <c r="E151" s="18" t="n">
        <v>1</v>
      </c>
      <c r="F151" s="11" t="inlineStr">
        <is>
          <t>個</t>
        </is>
      </c>
      <c r="G151" s="11" t="inlineStr">
        <is>
          <t>部品</t>
        </is>
      </c>
      <c r="H151" s="11" t="inlineStr">
        <is>
          <t>購買</t>
        </is>
      </c>
      <c r="I151" s="11" t="inlineStr">
        <is>
          <t>第2版</t>
        </is>
      </c>
      <c r="J151" s="11" t="inlineStr">
        <is>
          <t>2022-04-01</t>
        </is>
      </c>
      <c r="K151" s="4" t="inlineStr"/>
    </row>
    <row r="152">
      <c r="A152" s="4" t="inlineStr">
        <is>
          <t>U-3321-00</t>
        </is>
      </c>
      <c r="B152" s="4" t="inlineStr">
        <is>
          <t>ハウジング組立（高圧）</t>
        </is>
      </c>
      <c r="C152" s="4" t="inlineStr">
        <is>
          <t>P-4925-00</t>
        </is>
      </c>
      <c r="D152" s="4" t="inlineStr">
        <is>
          <t>ハウジング（高圧）</t>
        </is>
      </c>
      <c r="E152" s="18" t="n">
        <v>1</v>
      </c>
      <c r="F152" s="11" t="inlineStr">
        <is>
          <t>個</t>
        </is>
      </c>
      <c r="G152" s="11" t="inlineStr">
        <is>
          <t>部品</t>
        </is>
      </c>
      <c r="H152" s="11" t="inlineStr">
        <is>
          <t>外注</t>
        </is>
      </c>
      <c r="I152" s="11" t="inlineStr">
        <is>
          <t>第2版</t>
        </is>
      </c>
      <c r="J152" s="11" t="inlineStr">
        <is>
          <t>2022-04-01</t>
        </is>
      </c>
      <c r="K152" s="4" t="inlineStr"/>
    </row>
    <row r="153">
      <c r="A153" s="4" t="inlineStr">
        <is>
          <t>U-3321-00</t>
        </is>
      </c>
      <c r="B153" s="4" t="inlineStr">
        <is>
          <t>ハウジング組立（高圧）</t>
        </is>
      </c>
      <c r="C153" s="4" t="inlineStr">
        <is>
          <t>P-4921-00</t>
        </is>
      </c>
      <c r="D153" s="4" t="inlineStr">
        <is>
          <t>Oリング（FKM）</t>
        </is>
      </c>
      <c r="E153" s="18" t="n">
        <v>1</v>
      </c>
      <c r="F153" s="11" t="inlineStr">
        <is>
          <t>個</t>
        </is>
      </c>
      <c r="G153" s="11" t="inlineStr">
        <is>
          <t>部品</t>
        </is>
      </c>
      <c r="H153" s="11" t="inlineStr">
        <is>
          <t>購買</t>
        </is>
      </c>
      <c r="I153" s="11" t="inlineStr">
        <is>
          <t>第2版</t>
        </is>
      </c>
      <c r="J153" s="11" t="inlineStr">
        <is>
          <t>2022-04-01</t>
        </is>
      </c>
      <c r="K153" s="4" t="inlineStr"/>
    </row>
    <row r="154">
      <c r="A154" s="4" t="inlineStr">
        <is>
          <t>U-3321-00</t>
        </is>
      </c>
      <c r="B154" s="4" t="inlineStr">
        <is>
          <t>ハウジング組立（高圧）</t>
        </is>
      </c>
      <c r="C154" s="4" t="inlineStr">
        <is>
          <t>P-4923-00</t>
        </is>
      </c>
      <c r="D154" s="4" t="inlineStr">
        <is>
          <t>圧力ポート（高圧）</t>
        </is>
      </c>
      <c r="E154" s="18" t="n">
        <v>1</v>
      </c>
      <c r="F154" s="11" t="inlineStr">
        <is>
          <t>個</t>
        </is>
      </c>
      <c r="G154" s="11" t="inlineStr">
        <is>
          <t>部品</t>
        </is>
      </c>
      <c r="H154" s="11" t="inlineStr">
        <is>
          <t>購買</t>
        </is>
      </c>
      <c r="I154" s="11" t="inlineStr">
        <is>
          <t>第2版</t>
        </is>
      </c>
      <c r="J154" s="11" t="inlineStr">
        <is>
          <t>2022-04-01</t>
        </is>
      </c>
      <c r="K154" s="4" t="inlineStr"/>
    </row>
    <row r="155">
      <c r="A155" s="4" t="inlineStr">
        <is>
          <t>U-3322-00</t>
        </is>
      </c>
      <c r="B155" s="4" t="inlineStr">
        <is>
          <t>ハウジング組立（防爆）</t>
        </is>
      </c>
      <c r="C155" s="4" t="inlineStr">
        <is>
          <t>P-4924-00</t>
        </is>
      </c>
      <c r="D155" s="4" t="inlineStr">
        <is>
          <t>防爆ハウジング</t>
        </is>
      </c>
      <c r="E155" s="18" t="n">
        <v>1</v>
      </c>
      <c r="F155" s="11" t="inlineStr">
        <is>
          <t>個</t>
        </is>
      </c>
      <c r="G155" s="11" t="inlineStr">
        <is>
          <t>部品</t>
        </is>
      </c>
      <c r="H155" s="11" t="inlineStr">
        <is>
          <t>外注</t>
        </is>
      </c>
      <c r="I155" s="11" t="inlineStr">
        <is>
          <t>第1版</t>
        </is>
      </c>
      <c r="J155" s="11" t="inlineStr">
        <is>
          <t>2024-06-01</t>
        </is>
      </c>
      <c r="K155" s="4" t="inlineStr">
        <is>
          <t>型式検定対象</t>
        </is>
      </c>
    </row>
    <row r="156">
      <c r="A156" s="4" t="inlineStr">
        <is>
          <t>U-3322-00</t>
        </is>
      </c>
      <c r="B156" s="4" t="inlineStr">
        <is>
          <t>ハウジング組立（防爆）</t>
        </is>
      </c>
      <c r="C156" s="4" t="inlineStr">
        <is>
          <t>P-4921-00</t>
        </is>
      </c>
      <c r="D156" s="4" t="inlineStr">
        <is>
          <t>Oリング（FKM）</t>
        </is>
      </c>
      <c r="E156" s="18" t="n">
        <v>2</v>
      </c>
      <c r="F156" s="11" t="inlineStr">
        <is>
          <t>個</t>
        </is>
      </c>
      <c r="G156" s="11" t="inlineStr">
        <is>
          <t>部品</t>
        </is>
      </c>
      <c r="H156" s="11" t="inlineStr">
        <is>
          <t>購買</t>
        </is>
      </c>
      <c r="I156" s="11" t="inlineStr">
        <is>
          <t>第1版</t>
        </is>
      </c>
      <c r="J156" s="11" t="inlineStr">
        <is>
          <t>2024-06-01</t>
        </is>
      </c>
      <c r="K156" s="4" t="inlineStr"/>
    </row>
    <row r="157">
      <c r="A157" s="4" t="inlineStr">
        <is>
          <t>U-3322-00</t>
        </is>
      </c>
      <c r="B157" s="4" t="inlineStr">
        <is>
          <t>ハウジング組立（防爆）</t>
        </is>
      </c>
      <c r="C157" s="4" t="inlineStr">
        <is>
          <t>P-4923-00</t>
        </is>
      </c>
      <c r="D157" s="4" t="inlineStr">
        <is>
          <t>圧力ポート（高圧）</t>
        </is>
      </c>
      <c r="E157" s="18" t="n">
        <v>1</v>
      </c>
      <c r="F157" s="11" t="inlineStr">
        <is>
          <t>個</t>
        </is>
      </c>
      <c r="G157" s="11" t="inlineStr">
        <is>
          <t>部品</t>
        </is>
      </c>
      <c r="H157" s="11" t="inlineStr">
        <is>
          <t>購買</t>
        </is>
      </c>
      <c r="I157" s="11" t="inlineStr">
        <is>
          <t>第1版</t>
        </is>
      </c>
      <c r="J157" s="11" t="inlineStr">
        <is>
          <t>2024-06-01</t>
        </is>
      </c>
      <c r="K157" s="4" t="inlineStr"/>
    </row>
    <row r="158">
      <c r="A158" s="4" t="inlineStr">
        <is>
          <t>U-3401-00</t>
        </is>
      </c>
      <c r="B158" s="4" t="inlineStr">
        <is>
          <t>端子組立（8極）</t>
        </is>
      </c>
      <c r="C158" s="4" t="inlineStr">
        <is>
          <t>P-5001-00</t>
        </is>
      </c>
      <c r="D158" s="4" t="inlineStr">
        <is>
          <t>メス端子 0.64</t>
        </is>
      </c>
      <c r="E158" s="18" t="n">
        <v>8</v>
      </c>
      <c r="F158" s="11" t="inlineStr">
        <is>
          <t>個</t>
        </is>
      </c>
      <c r="G158" s="11" t="inlineStr">
        <is>
          <t>部品</t>
        </is>
      </c>
      <c r="H158" s="11" t="inlineStr">
        <is>
          <t>内製</t>
        </is>
      </c>
      <c r="I158" s="11" t="inlineStr">
        <is>
          <t>第3版</t>
        </is>
      </c>
      <c r="J158" s="11" t="inlineStr">
        <is>
          <t>2024-04-01</t>
        </is>
      </c>
      <c r="K158" s="4" t="inlineStr"/>
    </row>
    <row r="159">
      <c r="A159" s="4" t="inlineStr">
        <is>
          <t>U-3401-00</t>
        </is>
      </c>
      <c r="B159" s="4" t="inlineStr">
        <is>
          <t>端子組立（8極）</t>
        </is>
      </c>
      <c r="C159" s="4" t="inlineStr">
        <is>
          <t>P-5005-00</t>
        </is>
      </c>
      <c r="D159" s="4" t="inlineStr">
        <is>
          <t>一次インサート（8極）</t>
        </is>
      </c>
      <c r="E159" s="18" t="n">
        <v>1</v>
      </c>
      <c r="F159" s="11" t="inlineStr">
        <is>
          <t>個</t>
        </is>
      </c>
      <c r="G159" s="11" t="inlineStr">
        <is>
          <t>部品</t>
        </is>
      </c>
      <c r="H159" s="11" t="inlineStr">
        <is>
          <t>内製</t>
        </is>
      </c>
      <c r="I159" s="11" t="inlineStr">
        <is>
          <t>第3版</t>
        </is>
      </c>
      <c r="J159" s="11" t="inlineStr">
        <is>
          <t>2024-04-01</t>
        </is>
      </c>
      <c r="K159" s="4" t="inlineStr"/>
    </row>
    <row r="160">
      <c r="A160" s="4" t="inlineStr">
        <is>
          <t>U-3402-00</t>
        </is>
      </c>
      <c r="B160" s="4" t="inlineStr">
        <is>
          <t>端子組立（16極）</t>
        </is>
      </c>
      <c r="C160" s="4" t="inlineStr">
        <is>
          <t>P-5001-00</t>
        </is>
      </c>
      <c r="D160" s="4" t="inlineStr">
        <is>
          <t>メス端子 0.64</t>
        </is>
      </c>
      <c r="E160" s="18" t="n">
        <v>16</v>
      </c>
      <c r="F160" s="11" t="inlineStr">
        <is>
          <t>個</t>
        </is>
      </c>
      <c r="G160" s="11" t="inlineStr">
        <is>
          <t>部品</t>
        </is>
      </c>
      <c r="H160" s="11" t="inlineStr">
        <is>
          <t>内製</t>
        </is>
      </c>
      <c r="I160" s="11" t="inlineStr">
        <is>
          <t>第3版</t>
        </is>
      </c>
      <c r="J160" s="11" t="inlineStr">
        <is>
          <t>2024-04-01</t>
        </is>
      </c>
      <c r="K160" s="4" t="inlineStr"/>
    </row>
    <row r="161">
      <c r="A161" s="4" t="inlineStr">
        <is>
          <t>U-3402-00</t>
        </is>
      </c>
      <c r="B161" s="4" t="inlineStr">
        <is>
          <t>端子組立（16極）</t>
        </is>
      </c>
      <c r="C161" s="4" t="inlineStr">
        <is>
          <t>P-5006-00</t>
        </is>
      </c>
      <c r="D161" s="4" t="inlineStr">
        <is>
          <t>一次インサート（16極）</t>
        </is>
      </c>
      <c r="E161" s="18" t="n">
        <v>1</v>
      </c>
      <c r="F161" s="11" t="inlineStr">
        <is>
          <t>個</t>
        </is>
      </c>
      <c r="G161" s="11" t="inlineStr">
        <is>
          <t>部品</t>
        </is>
      </c>
      <c r="H161" s="11" t="inlineStr">
        <is>
          <t>内製</t>
        </is>
      </c>
      <c r="I161" s="11" t="inlineStr">
        <is>
          <t>第3版</t>
        </is>
      </c>
      <c r="J161" s="11" t="inlineStr">
        <is>
          <t>2024-04-01</t>
        </is>
      </c>
      <c r="K161" s="4" t="inlineStr"/>
    </row>
    <row r="162">
      <c r="A162" s="4" t="inlineStr">
        <is>
          <t>P-4101-00</t>
        </is>
      </c>
      <c r="B162" s="4" t="inlineStr">
        <is>
          <t>ボビン（PBT）</t>
        </is>
      </c>
      <c r="C162" s="4" t="inlineStr">
        <is>
          <t>M-7031-00</t>
        </is>
      </c>
      <c r="D162" s="4" t="inlineStr">
        <is>
          <t>PBT樹脂ペレット</t>
        </is>
      </c>
      <c r="E162" s="18" t="n">
        <v>0.0031</v>
      </c>
      <c r="F162" s="11" t="inlineStr">
        <is>
          <t>kg</t>
        </is>
      </c>
      <c r="G162" s="11" t="inlineStr">
        <is>
          <t>材料</t>
        </is>
      </c>
      <c r="H162" s="11" t="inlineStr">
        <is>
          <t>購買</t>
        </is>
      </c>
      <c r="I162" s="11" t="inlineStr">
        <is>
          <t>第1版</t>
        </is>
      </c>
      <c r="J162" s="11" t="inlineStr">
        <is>
          <t>2019-04-01</t>
        </is>
      </c>
      <c r="K162" s="4" t="inlineStr">
        <is>
          <t>スプルー・ランナ込み</t>
        </is>
      </c>
    </row>
    <row r="163">
      <c r="A163" s="4" t="inlineStr">
        <is>
          <t>P-4104-00</t>
        </is>
      </c>
      <c r="B163" s="4" t="inlineStr">
        <is>
          <t>コイル端子</t>
        </is>
      </c>
      <c r="C163" s="4" t="inlineStr">
        <is>
          <t>M-7021-00</t>
        </is>
      </c>
      <c r="D163" s="4" t="inlineStr">
        <is>
          <t>黄銅条 t0.25×32</t>
        </is>
      </c>
      <c r="E163" s="18" t="n">
        <v>0.0005999999999999999</v>
      </c>
      <c r="F163" s="11" t="inlineStr">
        <is>
          <t>kg</t>
        </is>
      </c>
      <c r="G163" s="11" t="inlineStr">
        <is>
          <t>材料</t>
        </is>
      </c>
      <c r="H163" s="11" t="inlineStr">
        <is>
          <t>購買</t>
        </is>
      </c>
      <c r="I163" s="11" t="inlineStr">
        <is>
          <t>第1版</t>
        </is>
      </c>
      <c r="J163" s="11" t="inlineStr">
        <is>
          <t>2019-04-01</t>
        </is>
      </c>
      <c r="K163" s="4" t="inlineStr">
        <is>
          <t>スクラップ込み</t>
        </is>
      </c>
    </row>
    <row r="164">
      <c r="A164" s="4" t="inlineStr">
        <is>
          <t>P-4201-00</t>
        </is>
      </c>
      <c r="B164" s="4" t="inlineStr">
        <is>
          <t>可動接点ばね</t>
        </is>
      </c>
      <c r="C164" s="4" t="inlineStr">
        <is>
          <t>M-7022-00</t>
        </is>
      </c>
      <c r="D164" s="4" t="inlineStr">
        <is>
          <t>りん青銅条 t0.20×12</t>
        </is>
      </c>
      <c r="E164" s="18" t="n">
        <v>0.0009</v>
      </c>
      <c r="F164" s="11" t="inlineStr">
        <is>
          <t>kg</t>
        </is>
      </c>
      <c r="G164" s="11" t="inlineStr">
        <is>
          <t>材料</t>
        </is>
      </c>
      <c r="H164" s="11" t="inlineStr">
        <is>
          <t>購買</t>
        </is>
      </c>
      <c r="I164" s="11" t="inlineStr">
        <is>
          <t>第1版</t>
        </is>
      </c>
      <c r="J164" s="11" t="inlineStr">
        <is>
          <t>2019-04-01</t>
        </is>
      </c>
      <c r="K164" s="4" t="inlineStr"/>
    </row>
    <row r="165">
      <c r="A165" s="4" t="inlineStr">
        <is>
          <t>P-4202-00</t>
        </is>
      </c>
      <c r="B165" s="4" t="inlineStr">
        <is>
          <t>固定接点端子</t>
        </is>
      </c>
      <c r="C165" s="4" t="inlineStr">
        <is>
          <t>M-7021-00</t>
        </is>
      </c>
      <c r="D165" s="4" t="inlineStr">
        <is>
          <t>黄銅条 t0.25×32</t>
        </is>
      </c>
      <c r="E165" s="18" t="n">
        <v>0.0012</v>
      </c>
      <c r="F165" s="11" t="inlineStr">
        <is>
          <t>kg</t>
        </is>
      </c>
      <c r="G165" s="11" t="inlineStr">
        <is>
          <t>材料</t>
        </is>
      </c>
      <c r="H165" s="11" t="inlineStr">
        <is>
          <t>購買</t>
        </is>
      </c>
      <c r="I165" s="11" t="inlineStr">
        <is>
          <t>第1版</t>
        </is>
      </c>
      <c r="J165" s="11" t="inlineStr">
        <is>
          <t>2019-04-01</t>
        </is>
      </c>
      <c r="K165" s="4" t="inlineStr"/>
    </row>
    <row r="166">
      <c r="A166" s="4" t="inlineStr">
        <is>
          <t>P-4204-00</t>
        </is>
      </c>
      <c r="B166" s="4" t="inlineStr">
        <is>
          <t>カード（可動子）</t>
        </is>
      </c>
      <c r="C166" s="4" t="inlineStr">
        <is>
          <t>M-7031-00</t>
        </is>
      </c>
      <c r="D166" s="4" t="inlineStr">
        <is>
          <t>PBT樹脂ペレット</t>
        </is>
      </c>
      <c r="E166" s="18" t="n">
        <v>0.0008</v>
      </c>
      <c r="F166" s="11" t="inlineStr">
        <is>
          <t>kg</t>
        </is>
      </c>
      <c r="G166" s="11" t="inlineStr">
        <is>
          <t>材料</t>
        </is>
      </c>
      <c r="H166" s="11" t="inlineStr">
        <is>
          <t>購買</t>
        </is>
      </c>
      <c r="I166" s="11" t="inlineStr">
        <is>
          <t>第1版</t>
        </is>
      </c>
      <c r="J166" s="11" t="inlineStr">
        <is>
          <t>2019-04-01</t>
        </is>
      </c>
      <c r="K166" s="4" t="inlineStr"/>
    </row>
    <row r="167">
      <c r="A167" s="4" t="inlineStr">
        <is>
          <t>P-4205-00</t>
        </is>
      </c>
      <c r="B167" s="4" t="inlineStr">
        <is>
          <t>可動接点ばね（高容量）</t>
        </is>
      </c>
      <c r="C167" s="4" t="inlineStr">
        <is>
          <t>M-7022-00</t>
        </is>
      </c>
      <c r="D167" s="4" t="inlineStr">
        <is>
          <t>りん青銅条 t0.20×12</t>
        </is>
      </c>
      <c r="E167" s="18" t="n">
        <v>0.0016</v>
      </c>
      <c r="F167" s="11" t="inlineStr">
        <is>
          <t>kg</t>
        </is>
      </c>
      <c r="G167" s="11" t="inlineStr">
        <is>
          <t>材料</t>
        </is>
      </c>
      <c r="H167" s="11" t="inlineStr">
        <is>
          <t>購買</t>
        </is>
      </c>
      <c r="I167" s="11" t="inlineStr">
        <is>
          <t>第1版</t>
        </is>
      </c>
      <c r="J167" s="11" t="inlineStr">
        <is>
          <t>2021-07-01</t>
        </is>
      </c>
      <c r="K167" s="4" t="inlineStr"/>
    </row>
    <row r="168">
      <c r="A168" s="4" t="inlineStr">
        <is>
          <t>P-4206-00</t>
        </is>
      </c>
      <c r="B168" s="4" t="inlineStr">
        <is>
          <t>固定接点端子（高容量）</t>
        </is>
      </c>
      <c r="C168" s="4" t="inlineStr">
        <is>
          <t>M-7023-00</t>
        </is>
      </c>
      <c r="D168" s="4" t="inlineStr">
        <is>
          <t>黄銅条 t0.40×40</t>
        </is>
      </c>
      <c r="E168" s="18" t="n">
        <v>0.0021</v>
      </c>
      <c r="F168" s="11" t="inlineStr">
        <is>
          <t>kg</t>
        </is>
      </c>
      <c r="G168" s="11" t="inlineStr">
        <is>
          <t>材料</t>
        </is>
      </c>
      <c r="H168" s="11" t="inlineStr">
        <is>
          <t>購買</t>
        </is>
      </c>
      <c r="I168" s="11" t="inlineStr">
        <is>
          <t>第1版</t>
        </is>
      </c>
      <c r="J168" s="11" t="inlineStr">
        <is>
          <t>2021-07-01</t>
        </is>
      </c>
      <c r="K168" s="4" t="inlineStr"/>
    </row>
    <row r="169">
      <c r="A169" s="4" t="inlineStr">
        <is>
          <t>P-4301-00</t>
        </is>
      </c>
      <c r="B169" s="4" t="inlineStr">
        <is>
          <t>ベース（PBT）</t>
        </is>
      </c>
      <c r="C169" s="4" t="inlineStr">
        <is>
          <t>M-7031-00</t>
        </is>
      </c>
      <c r="D169" s="4" t="inlineStr">
        <is>
          <t>PBT樹脂ペレット</t>
        </is>
      </c>
      <c r="E169" s="18" t="n">
        <v>0.0052</v>
      </c>
      <c r="F169" s="11" t="inlineStr">
        <is>
          <t>kg</t>
        </is>
      </c>
      <c r="G169" s="11" t="inlineStr">
        <is>
          <t>材料</t>
        </is>
      </c>
      <c r="H169" s="11" t="inlineStr">
        <is>
          <t>購買</t>
        </is>
      </c>
      <c r="I169" s="11" t="inlineStr">
        <is>
          <t>第1版</t>
        </is>
      </c>
      <c r="J169" s="11" t="inlineStr">
        <is>
          <t>2019-04-01</t>
        </is>
      </c>
      <c r="K169" s="4" t="inlineStr"/>
    </row>
    <row r="170">
      <c r="A170" s="4" t="inlineStr">
        <is>
          <t>P-4401-00</t>
        </is>
      </c>
      <c r="B170" s="4" t="inlineStr">
        <is>
          <t>ケース（PC）</t>
        </is>
      </c>
      <c r="C170" s="4" t="inlineStr">
        <is>
          <t>M-7032-00</t>
        </is>
      </c>
      <c r="D170" s="4" t="inlineStr">
        <is>
          <t>PC樹脂ペレット</t>
        </is>
      </c>
      <c r="E170" s="18" t="n">
        <v>0.0044</v>
      </c>
      <c r="F170" s="11" t="inlineStr">
        <is>
          <t>kg</t>
        </is>
      </c>
      <c r="G170" s="11" t="inlineStr">
        <is>
          <t>材料</t>
        </is>
      </c>
      <c r="H170" s="11" t="inlineStr">
        <is>
          <t>購買</t>
        </is>
      </c>
      <c r="I170" s="11" t="inlineStr">
        <is>
          <t>第1版</t>
        </is>
      </c>
      <c r="J170" s="11" t="inlineStr">
        <is>
          <t>2019-04-01</t>
        </is>
      </c>
      <c r="K170" s="4" t="inlineStr"/>
    </row>
    <row r="171">
      <c r="A171" s="4" t="inlineStr">
        <is>
          <t>P-4403-00</t>
        </is>
      </c>
      <c r="B171" s="4" t="inlineStr">
        <is>
          <t>ケース（PC・H形）</t>
        </is>
      </c>
      <c r="C171" s="4" t="inlineStr">
        <is>
          <t>M-7032-00</t>
        </is>
      </c>
      <c r="D171" s="4" t="inlineStr">
        <is>
          <t>PC樹脂ペレット</t>
        </is>
      </c>
      <c r="E171" s="18" t="n">
        <v>0.0051</v>
      </c>
      <c r="F171" s="11" t="inlineStr">
        <is>
          <t>kg</t>
        </is>
      </c>
      <c r="G171" s="11" t="inlineStr">
        <is>
          <t>材料</t>
        </is>
      </c>
      <c r="H171" s="11" t="inlineStr">
        <is>
          <t>購買</t>
        </is>
      </c>
      <c r="I171" s="11" t="inlineStr">
        <is>
          <t>第1版</t>
        </is>
      </c>
      <c r="J171" s="11" t="inlineStr">
        <is>
          <t>2021-07-01</t>
        </is>
      </c>
      <c r="K171" s="4" t="inlineStr"/>
    </row>
    <row r="172">
      <c r="A172" s="4" t="inlineStr">
        <is>
          <t>P-4501-00</t>
        </is>
      </c>
      <c r="B172" s="4" t="inlineStr">
        <is>
          <t>ボビン（SV用）</t>
        </is>
      </c>
      <c r="C172" s="4" t="inlineStr">
        <is>
          <t>M-7031-00</t>
        </is>
      </c>
      <c r="D172" s="4" t="inlineStr">
        <is>
          <t>PBT樹脂ペレット</t>
        </is>
      </c>
      <c r="E172" s="18" t="n">
        <v>0.0068</v>
      </c>
      <c r="F172" s="11" t="inlineStr">
        <is>
          <t>kg</t>
        </is>
      </c>
      <c r="G172" s="11" t="inlineStr">
        <is>
          <t>材料</t>
        </is>
      </c>
      <c r="H172" s="11" t="inlineStr">
        <is>
          <t>購買</t>
        </is>
      </c>
      <c r="I172" s="11" t="inlineStr">
        <is>
          <t>第1版</t>
        </is>
      </c>
      <c r="J172" s="11" t="inlineStr">
        <is>
          <t>2023-04-01</t>
        </is>
      </c>
      <c r="K172" s="4" t="inlineStr"/>
    </row>
    <row r="173">
      <c r="A173" s="4" t="inlineStr">
        <is>
          <t>P-4601-00</t>
        </is>
      </c>
      <c r="B173" s="4" t="inlineStr">
        <is>
          <t>弁体（NBR）</t>
        </is>
      </c>
      <c r="C173" s="4" t="inlineStr">
        <is>
          <t>M-7033-00</t>
        </is>
      </c>
      <c r="D173" s="4" t="inlineStr">
        <is>
          <t>NBRコンパウンド</t>
        </is>
      </c>
      <c r="E173" s="18" t="n">
        <v>0.0021</v>
      </c>
      <c r="F173" s="11" t="inlineStr">
        <is>
          <t>kg</t>
        </is>
      </c>
      <c r="G173" s="11" t="inlineStr">
        <is>
          <t>材料</t>
        </is>
      </c>
      <c r="H173" s="11" t="inlineStr">
        <is>
          <t>購買</t>
        </is>
      </c>
      <c r="I173" s="11" t="inlineStr">
        <is>
          <t>第1版</t>
        </is>
      </c>
      <c r="J173" s="11" t="inlineStr">
        <is>
          <t>2023-04-01</t>
        </is>
      </c>
      <c r="K173" s="4" t="inlineStr"/>
    </row>
    <row r="174">
      <c r="A174" s="4" t="inlineStr">
        <is>
          <t>P-4604-00</t>
        </is>
      </c>
      <c r="B174" s="4" t="inlineStr">
        <is>
          <t>弁体（NBR・5ポート）</t>
        </is>
      </c>
      <c r="C174" s="4" t="inlineStr">
        <is>
          <t>M-7033-00</t>
        </is>
      </c>
      <c r="D174" s="4" t="inlineStr">
        <is>
          <t>NBRコンパウンド</t>
        </is>
      </c>
      <c r="E174" s="18" t="n">
        <v>0.0029</v>
      </c>
      <c r="F174" s="11" t="inlineStr">
        <is>
          <t>kg</t>
        </is>
      </c>
      <c r="G174" s="11" t="inlineStr">
        <is>
          <t>材料</t>
        </is>
      </c>
      <c r="H174" s="11" t="inlineStr">
        <is>
          <t>購買</t>
        </is>
      </c>
      <c r="I174" s="11" t="inlineStr">
        <is>
          <t>第1版</t>
        </is>
      </c>
      <c r="J174" s="11" t="inlineStr">
        <is>
          <t>2023-04-01</t>
        </is>
      </c>
      <c r="K174" s="4" t="inlineStr"/>
    </row>
    <row r="175">
      <c r="A175" s="4" t="inlineStr">
        <is>
          <t>P-4701-00</t>
        </is>
      </c>
      <c r="B175" s="4" t="inlineStr">
        <is>
          <t>ボディ（ADC12・3ポート）</t>
        </is>
      </c>
      <c r="C175" s="4" t="inlineStr">
        <is>
          <t>M-7041-00</t>
        </is>
      </c>
      <c r="D175" s="4" t="inlineStr">
        <is>
          <t>ADC12インゴット</t>
        </is>
      </c>
      <c r="E175" s="18" t="n">
        <v>0.062</v>
      </c>
      <c r="F175" s="11" t="inlineStr">
        <is>
          <t>kg</t>
        </is>
      </c>
      <c r="G175" s="11" t="inlineStr">
        <is>
          <t>材料</t>
        </is>
      </c>
      <c r="H175" s="11" t="inlineStr">
        <is>
          <t>購買</t>
        </is>
      </c>
      <c r="I175" s="11" t="inlineStr">
        <is>
          <t>第1版</t>
        </is>
      </c>
      <c r="J175" s="11" t="inlineStr">
        <is>
          <t>2023-04-01</t>
        </is>
      </c>
      <c r="K175" s="4" t="inlineStr">
        <is>
          <t>湯道・押湯込み。戻し材は別管理</t>
        </is>
      </c>
    </row>
    <row r="176">
      <c r="A176" s="4" t="inlineStr">
        <is>
          <t>P-4704-00</t>
        </is>
      </c>
      <c r="B176" s="4" t="inlineStr">
        <is>
          <t>ボディ（ADC12・5ポート）</t>
        </is>
      </c>
      <c r="C176" s="4" t="inlineStr">
        <is>
          <t>M-7041-00</t>
        </is>
      </c>
      <c r="D176" s="4" t="inlineStr">
        <is>
          <t>ADC12インゴット</t>
        </is>
      </c>
      <c r="E176" s="18" t="n">
        <v>0.089</v>
      </c>
      <c r="F176" s="11" t="inlineStr">
        <is>
          <t>kg</t>
        </is>
      </c>
      <c r="G176" s="11" t="inlineStr">
        <is>
          <t>材料</t>
        </is>
      </c>
      <c r="H176" s="11" t="inlineStr">
        <is>
          <t>購買</t>
        </is>
      </c>
      <c r="I176" s="11" t="inlineStr">
        <is>
          <t>第1版</t>
        </is>
      </c>
      <c r="J176" s="11" t="inlineStr">
        <is>
          <t>2023-04-01</t>
        </is>
      </c>
      <c r="K176" s="4" t="inlineStr"/>
    </row>
    <row r="177">
      <c r="A177" s="4" t="inlineStr">
        <is>
          <t>P-5001-00</t>
        </is>
      </c>
      <c r="B177" s="4" t="inlineStr">
        <is>
          <t>メス端子 0.64</t>
        </is>
      </c>
      <c r="C177" s="4" t="inlineStr">
        <is>
          <t>M-7021-00</t>
        </is>
      </c>
      <c r="D177" s="4" t="inlineStr">
        <is>
          <t>黄銅条 t0.25×32</t>
        </is>
      </c>
      <c r="E177" s="18" t="n">
        <v>0.00038</v>
      </c>
      <c r="F177" s="11" t="inlineStr">
        <is>
          <t>kg</t>
        </is>
      </c>
      <c r="G177" s="11" t="inlineStr">
        <is>
          <t>材料</t>
        </is>
      </c>
      <c r="H177" s="11" t="inlineStr">
        <is>
          <t>購買</t>
        </is>
      </c>
      <c r="I177" s="11" t="inlineStr">
        <is>
          <t>第2版</t>
        </is>
      </c>
      <c r="J177" s="11" t="inlineStr">
        <is>
          <t>2024-04-01</t>
        </is>
      </c>
      <c r="K177" s="4" t="inlineStr"/>
    </row>
    <row r="178">
      <c r="A178" s="4" t="inlineStr">
        <is>
          <t>P-5001-00</t>
        </is>
      </c>
      <c r="B178" s="4" t="inlineStr">
        <is>
          <t>メス端子 0.64</t>
        </is>
      </c>
      <c r="C178" s="4" t="inlineStr">
        <is>
          <t>M-7111-00</t>
        </is>
      </c>
      <c r="D178" s="4" t="inlineStr">
        <is>
          <t>銀めっき液</t>
        </is>
      </c>
      <c r="E178" s="18" t="n">
        <v>4e-05</v>
      </c>
      <c r="F178" s="11" t="inlineStr">
        <is>
          <t>L</t>
        </is>
      </c>
      <c r="G178" s="11" t="inlineStr">
        <is>
          <t>材料</t>
        </is>
      </c>
      <c r="H178" s="11" t="inlineStr">
        <is>
          <t>購買</t>
        </is>
      </c>
      <c r="I178" s="11" t="inlineStr">
        <is>
          <t>第2版</t>
        </is>
      </c>
      <c r="J178" s="11" t="inlineStr">
        <is>
          <t>2024-04-01</t>
        </is>
      </c>
      <c r="K178" s="4" t="inlineStr">
        <is>
          <t>めっき液の原単位</t>
        </is>
      </c>
    </row>
    <row r="179">
      <c r="A179" s="4" t="inlineStr">
        <is>
          <t>P-5005-00</t>
        </is>
      </c>
      <c r="B179" s="4" t="inlineStr">
        <is>
          <t>一次インサート（8極）</t>
        </is>
      </c>
      <c r="C179" s="4" t="inlineStr">
        <is>
          <t>M-7034-00</t>
        </is>
      </c>
      <c r="D179" s="4" t="inlineStr">
        <is>
          <t>PBT-GF30ペレット</t>
        </is>
      </c>
      <c r="E179" s="18" t="n">
        <v>0.0021</v>
      </c>
      <c r="F179" s="11" t="inlineStr">
        <is>
          <t>kg</t>
        </is>
      </c>
      <c r="G179" s="11" t="inlineStr">
        <is>
          <t>材料</t>
        </is>
      </c>
      <c r="H179" s="11" t="inlineStr">
        <is>
          <t>購買</t>
        </is>
      </c>
      <c r="I179" s="11" t="inlineStr">
        <is>
          <t>第1版</t>
        </is>
      </c>
      <c r="J179" s="11" t="inlineStr">
        <is>
          <t>2024-04-01</t>
        </is>
      </c>
      <c r="K179" s="4" t="inlineStr"/>
    </row>
    <row r="180">
      <c r="A180" s="4" t="inlineStr">
        <is>
          <t>P-5006-00</t>
        </is>
      </c>
      <c r="B180" s="4" t="inlineStr">
        <is>
          <t>一次インサート（16極）</t>
        </is>
      </c>
      <c r="C180" s="4" t="inlineStr">
        <is>
          <t>M-7034-00</t>
        </is>
      </c>
      <c r="D180" s="4" t="inlineStr">
        <is>
          <t>PBT-GF30ペレット</t>
        </is>
      </c>
      <c r="E180" s="18" t="n">
        <v>0.0034</v>
      </c>
      <c r="F180" s="11" t="inlineStr">
        <is>
          <t>kg</t>
        </is>
      </c>
      <c r="G180" s="11" t="inlineStr">
        <is>
          <t>材料</t>
        </is>
      </c>
      <c r="H180" s="11" t="inlineStr">
        <is>
          <t>購買</t>
        </is>
      </c>
      <c r="I180" s="11" t="inlineStr">
        <is>
          <t>第1版</t>
        </is>
      </c>
      <c r="J180" s="11" t="inlineStr">
        <is>
          <t>2024-04-01</t>
        </is>
      </c>
      <c r="K180" s="4" t="inlineStr"/>
    </row>
    <row r="181">
      <c r="A181" s="4" t="inlineStr">
        <is>
          <t>P-5101-00</t>
        </is>
      </c>
      <c r="B181" s="4" t="inlineStr">
        <is>
          <t>ハウジング（8極）</t>
        </is>
      </c>
      <c r="C181" s="4" t="inlineStr">
        <is>
          <t>M-7034-00</t>
        </is>
      </c>
      <c r="D181" s="4" t="inlineStr">
        <is>
          <t>PBT-GF30ペレット</t>
        </is>
      </c>
      <c r="E181" s="18" t="n">
        <v>0.0074</v>
      </c>
      <c r="F181" s="11" t="inlineStr">
        <is>
          <t>kg</t>
        </is>
      </c>
      <c r="G181" s="11" t="inlineStr">
        <is>
          <t>材料</t>
        </is>
      </c>
      <c r="H181" s="11" t="inlineStr">
        <is>
          <t>購買</t>
        </is>
      </c>
      <c r="I181" s="11" t="inlineStr">
        <is>
          <t>第1版</t>
        </is>
      </c>
      <c r="J181" s="11" t="inlineStr">
        <is>
          <t>2024-04-01</t>
        </is>
      </c>
      <c r="K181" s="4" t="inlineStr"/>
    </row>
    <row r="182">
      <c r="A182" s="4" t="inlineStr">
        <is>
          <t>P-5102-00</t>
        </is>
      </c>
      <c r="B182" s="4" t="inlineStr">
        <is>
          <t>リテーナ（8極）</t>
        </is>
      </c>
      <c r="C182" s="4" t="inlineStr">
        <is>
          <t>M-7031-00</t>
        </is>
      </c>
      <c r="D182" s="4" t="inlineStr">
        <is>
          <t>PBT樹脂ペレット</t>
        </is>
      </c>
      <c r="E182" s="18" t="n">
        <v>0.0009</v>
      </c>
      <c r="F182" s="11" t="inlineStr">
        <is>
          <t>kg</t>
        </is>
      </c>
      <c r="G182" s="11" t="inlineStr">
        <is>
          <t>材料</t>
        </is>
      </c>
      <c r="H182" s="11" t="inlineStr">
        <is>
          <t>購買</t>
        </is>
      </c>
      <c r="I182" s="11" t="inlineStr">
        <is>
          <t>第1版</t>
        </is>
      </c>
      <c r="J182" s="11" t="inlineStr">
        <is>
          <t>2024-04-01</t>
        </is>
      </c>
      <c r="K182" s="4" t="inlineStr"/>
    </row>
    <row r="183">
      <c r="A183" s="4" t="inlineStr">
        <is>
          <t>P-5103-00</t>
        </is>
      </c>
      <c r="B183" s="4" t="inlineStr">
        <is>
          <t>ハウジング（16極）</t>
        </is>
      </c>
      <c r="C183" s="4" t="inlineStr">
        <is>
          <t>M-7034-00</t>
        </is>
      </c>
      <c r="D183" s="4" t="inlineStr">
        <is>
          <t>PBT-GF30ペレット</t>
        </is>
      </c>
      <c r="E183" s="18" t="n">
        <v>0.0122</v>
      </c>
      <c r="F183" s="11" t="inlineStr">
        <is>
          <t>kg</t>
        </is>
      </c>
      <c r="G183" s="11" t="inlineStr">
        <is>
          <t>材料</t>
        </is>
      </c>
      <c r="H183" s="11" t="inlineStr">
        <is>
          <t>購買</t>
        </is>
      </c>
      <c r="I183" s="11" t="inlineStr">
        <is>
          <t>第1版</t>
        </is>
      </c>
      <c r="J183" s="11" t="inlineStr">
        <is>
          <t>2024-04-01</t>
        </is>
      </c>
      <c r="K183" s="4" t="inlineStr"/>
    </row>
    <row r="184">
      <c r="A184" s="4" t="inlineStr">
        <is>
          <t>P-5104-00</t>
        </is>
      </c>
      <c r="B184" s="4" t="inlineStr">
        <is>
          <t>リテーナ（16極）</t>
        </is>
      </c>
      <c r="C184" s="4" t="inlineStr">
        <is>
          <t>M-7031-00</t>
        </is>
      </c>
      <c r="D184" s="4" t="inlineStr">
        <is>
          <t>PBT樹脂ペレット</t>
        </is>
      </c>
      <c r="E184" s="18" t="n">
        <v>0.0013</v>
      </c>
      <c r="F184" s="11" t="inlineStr">
        <is>
          <t>kg</t>
        </is>
      </c>
      <c r="G184" s="11" t="inlineStr">
        <is>
          <t>材料</t>
        </is>
      </c>
      <c r="H184" s="11" t="inlineStr">
        <is>
          <t>購買</t>
        </is>
      </c>
      <c r="I184" s="11" t="inlineStr">
        <is>
          <t>第1版</t>
        </is>
      </c>
      <c r="J184" s="11" t="inlineStr">
        <is>
          <t>2024-04-01</t>
        </is>
      </c>
      <c r="K184" s="4" t="inlineStr"/>
    </row>
  </sheetData>
  <autoFilter ref="A1:K184"/>
  <pageMargins left="0.75" right="0.75" top="1" bottom="1" header="0.5" footer="0.5"/>
  <pageSetup orientation="landscape" paperSize="12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DR-2412-00　産業用リレー DR-2412形</t>
        </is>
      </c>
    </row>
    <row r="2">
      <c r="A2" s="8" t="inlineStr">
        <is>
          <t>仕様: DC12V 2c接点 10A　／　標準原価 862円　／　2026年9月度 内示 206,000個</t>
        </is>
      </c>
    </row>
    <row r="3">
      <c r="A3" s="3" t="inlineStr">
        <is>
          <t>生産数量</t>
        </is>
      </c>
      <c r="B3" s="20" t="n">
        <v>206000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U-3110-00</t>
        </is>
      </c>
      <c r="C5" s="4" t="inlineStr">
        <is>
          <t>コイル組立（DC12V）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2</v>
      </c>
      <c r="K5" s="13" t="n">
        <v>246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P-4101-00</t>
        </is>
      </c>
      <c r="C6" s="4" t="inlineStr">
        <is>
          <t>ボビン（PBT）</t>
        </is>
      </c>
      <c r="D6" s="4" t="inlineStr">
        <is>
          <t>リレー用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12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0.0031</v>
      </c>
      <c r="F7" s="18" t="n">
        <v>0.0031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>
        <is>
          <t>スプルー・ランナ込み</t>
        </is>
      </c>
    </row>
    <row r="8">
      <c r="A8" s="11" t="n">
        <v>2</v>
      </c>
      <c r="B8" s="4" t="inlineStr">
        <is>
          <t xml:space="preserve">　└ M-7011-00</t>
        </is>
      </c>
      <c r="C8" s="4" t="inlineStr">
        <is>
          <t>マグネットワイヤ φ0.05</t>
        </is>
      </c>
      <c r="D8" s="4" t="inlineStr">
        <is>
          <t>ポリウレタン銅線</t>
        </is>
      </c>
      <c r="E8" s="18" t="n">
        <v>0.0042</v>
      </c>
      <c r="F8" s="18" t="n">
        <v>0.0042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4200</v>
      </c>
      <c r="L8" s="4" t="inlineStr">
        <is>
          <t>灰谷電線株式会社</t>
        </is>
      </c>
      <c r="M8" s="21">
        <f>F8*$B$3</f>
        <v/>
      </c>
      <c r="N8" s="4" t="inlineStr">
        <is>
          <t>巻数4,200T</t>
        </is>
      </c>
    </row>
    <row r="9">
      <c r="A9" s="11" t="n">
        <v>2</v>
      </c>
      <c r="B9" s="4" t="inlineStr">
        <is>
          <t xml:space="preserve">　└ P-4102-00</t>
        </is>
      </c>
      <c r="C9" s="4" t="inlineStr">
        <is>
          <t>鉄心</t>
        </is>
      </c>
      <c r="D9" s="4" t="inlineStr">
        <is>
          <t>純鉄 φ4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20</v>
      </c>
      <c r="K9" s="13" t="n">
        <v>18</v>
      </c>
      <c r="L9" s="4" t="inlineStr">
        <is>
          <t>灰谷精密プレス株式会社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P-4103-00</t>
        </is>
      </c>
      <c r="C10" s="4" t="inlineStr">
        <is>
          <t>継鉄</t>
        </is>
      </c>
      <c r="D10" s="4" t="inlineStr">
        <is>
          <t>純鉄 プレス品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20</v>
      </c>
      <c r="K10" s="13" t="n">
        <v>22</v>
      </c>
      <c r="L10" s="4" t="inlineStr">
        <is>
          <t>灰谷精密プレス株式会社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P-4104-00</t>
        </is>
      </c>
      <c r="C11" s="4" t="inlineStr">
        <is>
          <t>コイル端子</t>
        </is>
      </c>
      <c r="D11" s="4" t="inlineStr">
        <is>
          <t>黄銅 錫めっき</t>
        </is>
      </c>
      <c r="E11" s="18" t="n">
        <v>2</v>
      </c>
      <c r="F11" s="18" t="n">
        <v>2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4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3</v>
      </c>
      <c r="B12" s="4" t="inlineStr">
        <is>
          <t xml:space="preserve">　　└ M-7021-00</t>
        </is>
      </c>
      <c r="C12" s="4" t="inlineStr">
        <is>
          <t>黄銅条 t0.25×32</t>
        </is>
      </c>
      <c r="D12" s="4" t="inlineStr">
        <is>
          <t>C2680</t>
        </is>
      </c>
      <c r="E12" s="18" t="n">
        <v>0.0005999999999999999</v>
      </c>
      <c r="F12" s="18" t="n">
        <v>0.0012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30</v>
      </c>
      <c r="K12" s="13" t="n">
        <v>1480</v>
      </c>
      <c r="L12" s="4" t="inlineStr">
        <is>
          <t>時差伸銅株式会社</t>
        </is>
      </c>
      <c r="M12" s="21">
        <f>F12*$B$3</f>
        <v/>
      </c>
      <c r="N12" s="4" t="inlineStr">
        <is>
          <t>スクラップ込み</t>
        </is>
      </c>
    </row>
    <row r="13">
      <c r="A13" s="11" t="n">
        <v>1</v>
      </c>
      <c r="B13" s="4" t="inlineStr">
        <is>
          <t>U-3101-00</t>
        </is>
      </c>
      <c r="C13" s="4" t="inlineStr">
        <is>
          <t>接点ユニット（2c標準）</t>
        </is>
      </c>
      <c r="D13" s="4" t="inlineStr"/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ユニット</t>
        </is>
      </c>
      <c r="I13" s="11" t="inlineStr">
        <is>
          <t>内製</t>
        </is>
      </c>
      <c r="J13" s="12" t="n">
        <v>1</v>
      </c>
      <c r="K13" s="13" t="n">
        <v>214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P-4201-00</t>
        </is>
      </c>
      <c r="C14" s="4" t="inlineStr">
        <is>
          <t>可動接点ばね</t>
        </is>
      </c>
      <c r="D14" s="4" t="inlineStr">
        <is>
          <t>りん青銅 t0.20</t>
        </is>
      </c>
      <c r="E14" s="18" t="n">
        <v>2</v>
      </c>
      <c r="F14" s="18" t="n">
        <v>2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内製</t>
        </is>
      </c>
      <c r="J14" s="12" t="n">
        <v>2</v>
      </c>
      <c r="K14" s="13" t="n">
        <v>9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3</v>
      </c>
      <c r="B15" s="4" t="inlineStr">
        <is>
          <t xml:space="preserve">　　└ M-7022-00</t>
        </is>
      </c>
      <c r="C15" s="4" t="inlineStr">
        <is>
          <t>りん青銅条 t0.20×12</t>
        </is>
      </c>
      <c r="D15" s="4" t="inlineStr">
        <is>
          <t>C5191</t>
        </is>
      </c>
      <c r="E15" s="18" t="n">
        <v>0.0009</v>
      </c>
      <c r="F15" s="18" t="n">
        <v>0.0018</v>
      </c>
      <c r="G15" s="11" t="inlineStr">
        <is>
          <t>kg</t>
        </is>
      </c>
      <c r="H15" s="11" t="inlineStr">
        <is>
          <t>材料</t>
        </is>
      </c>
      <c r="I15" s="11" t="inlineStr">
        <is>
          <t>購買</t>
        </is>
      </c>
      <c r="J15" s="12" t="n">
        <v>30</v>
      </c>
      <c r="K15" s="13" t="n">
        <v>2260</v>
      </c>
      <c r="L15" s="4" t="inlineStr">
        <is>
          <t>時差伸銅株式会社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P-4202-00</t>
        </is>
      </c>
      <c r="C16" s="4" t="inlineStr">
        <is>
          <t>固定接点端子</t>
        </is>
      </c>
      <c r="D16" s="4" t="inlineStr">
        <is>
          <t>黄銅 t0.25</t>
        </is>
      </c>
      <c r="E16" s="18" t="n">
        <v>4</v>
      </c>
      <c r="F16" s="18" t="n">
        <v>4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内製</t>
        </is>
      </c>
      <c r="J16" s="12" t="n">
        <v>2</v>
      </c>
      <c r="K16" s="13" t="n">
        <v>7</v>
      </c>
      <c r="L16" s="4" t="inlineStr">
        <is>
          <t>（内製）</t>
        </is>
      </c>
      <c r="M16" s="21">
        <f>F16*$B$3</f>
        <v/>
      </c>
      <c r="N16" s="4" t="inlineStr"/>
    </row>
    <row r="17">
      <c r="A17" s="11" t="n">
        <v>3</v>
      </c>
      <c r="B17" s="4" t="inlineStr">
        <is>
          <t xml:space="preserve">　　└ M-7021-00</t>
        </is>
      </c>
      <c r="C17" s="4" t="inlineStr">
        <is>
          <t>黄銅条 t0.25×32</t>
        </is>
      </c>
      <c r="D17" s="4" t="inlineStr">
        <is>
          <t>C2680</t>
        </is>
      </c>
      <c r="E17" s="18" t="n">
        <v>0.0012</v>
      </c>
      <c r="F17" s="18" t="n">
        <v>0.0048</v>
      </c>
      <c r="G17" s="11" t="inlineStr">
        <is>
          <t>kg</t>
        </is>
      </c>
      <c r="H17" s="11" t="inlineStr">
        <is>
          <t>材料</t>
        </is>
      </c>
      <c r="I17" s="11" t="inlineStr">
        <is>
          <t>購買</t>
        </is>
      </c>
      <c r="J17" s="12" t="n">
        <v>30</v>
      </c>
      <c r="K17" s="13" t="n">
        <v>1480</v>
      </c>
      <c r="L17" s="4" t="inlineStr">
        <is>
          <t>時差伸銅株式会社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P-4203-00</t>
        </is>
      </c>
      <c r="C18" s="4" t="inlineStr">
        <is>
          <t>接点（AgNi10）</t>
        </is>
      </c>
      <c r="D18" s="4" t="inlineStr">
        <is>
          <t>φ2.0 リベット</t>
        </is>
      </c>
      <c r="E18" s="18" t="n">
        <v>8</v>
      </c>
      <c r="F18" s="18" t="n">
        <v>8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30</v>
      </c>
      <c r="K18" s="13" t="n">
        <v>6</v>
      </c>
      <c r="L18" s="4" t="inlineStr">
        <is>
          <t>時差接点材料株式会社</t>
        </is>
      </c>
      <c r="M18" s="21">
        <f>F18*$B$3</f>
        <v/>
      </c>
      <c r="N18" s="4" t="inlineStr">
        <is>
          <t>可動2枚×両面＋固定4枚</t>
        </is>
      </c>
    </row>
    <row r="19">
      <c r="A19" s="11" t="n">
        <v>2</v>
      </c>
      <c r="B19" s="4" t="inlineStr">
        <is>
          <t xml:space="preserve">　└ P-4204-00</t>
        </is>
      </c>
      <c r="C19" s="4" t="inlineStr">
        <is>
          <t>カード（可動子）</t>
        </is>
      </c>
      <c r="D19" s="4" t="inlineStr">
        <is>
          <t>PBT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内製</t>
        </is>
      </c>
      <c r="J19" s="12" t="n">
        <v>2</v>
      </c>
      <c r="K19" s="13" t="n">
        <v>5</v>
      </c>
      <c r="L19" s="4" t="inlineStr">
        <is>
          <t>（内製）</t>
        </is>
      </c>
      <c r="M19" s="21">
        <f>F19*$B$3</f>
        <v/>
      </c>
      <c r="N19" s="4" t="inlineStr"/>
    </row>
    <row r="20">
      <c r="A20" s="11" t="n">
        <v>3</v>
      </c>
      <c r="B20" s="4" t="inlineStr">
        <is>
          <t xml:space="preserve">　　└ M-7031-00</t>
        </is>
      </c>
      <c r="C20" s="4" t="inlineStr">
        <is>
          <t>PBT樹脂ペレット</t>
        </is>
      </c>
      <c r="D20" s="4" t="inlineStr">
        <is>
          <t>難燃グレード</t>
        </is>
      </c>
      <c r="E20" s="18" t="n">
        <v>0.0008</v>
      </c>
      <c r="F20" s="18" t="n">
        <v>0.0008</v>
      </c>
      <c r="G20" s="11" t="inlineStr">
        <is>
          <t>kg</t>
        </is>
      </c>
      <c r="H20" s="11" t="inlineStr">
        <is>
          <t>材料</t>
        </is>
      </c>
      <c r="I20" s="11" t="inlineStr">
        <is>
          <t>購買</t>
        </is>
      </c>
      <c r="J20" s="12" t="n">
        <v>14</v>
      </c>
      <c r="K20" s="13" t="n">
        <v>780</v>
      </c>
      <c r="L20" s="4" t="inlineStr">
        <is>
          <t>前田折樹脂工業株式会社</t>
        </is>
      </c>
      <c r="M20" s="21">
        <f>F20*$B$3</f>
        <v/>
      </c>
      <c r="N20" s="4" t="inlineStr"/>
    </row>
    <row r="21">
      <c r="A21" s="11" t="n">
        <v>1</v>
      </c>
      <c r="B21" s="4" t="inlineStr">
        <is>
          <t>U-3120-00</t>
        </is>
      </c>
      <c r="C21" s="4" t="inlineStr">
        <is>
          <t>ベース組立</t>
        </is>
      </c>
      <c r="D21" s="4" t="inlineStr"/>
      <c r="E21" s="18" t="n">
        <v>1</v>
      </c>
      <c r="F21" s="18" t="n">
        <v>1</v>
      </c>
      <c r="G21" s="11" t="inlineStr">
        <is>
          <t>個</t>
        </is>
      </c>
      <c r="H21" s="11" t="inlineStr">
        <is>
          <t>ユニット</t>
        </is>
      </c>
      <c r="I21" s="11" t="inlineStr">
        <is>
          <t>内製</t>
        </is>
      </c>
      <c r="J21" s="12" t="n">
        <v>1</v>
      </c>
      <c r="K21" s="13" t="n">
        <v>132</v>
      </c>
      <c r="L21" s="4" t="inlineStr">
        <is>
          <t>（内製）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P-4301-00</t>
        </is>
      </c>
      <c r="C22" s="4" t="inlineStr">
        <is>
          <t>ベース（PBT）</t>
        </is>
      </c>
      <c r="D22" s="4" t="inlineStr">
        <is>
          <t>リレー用</t>
        </is>
      </c>
      <c r="E22" s="18" t="n">
        <v>1</v>
      </c>
      <c r="F22" s="18" t="n">
        <v>1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内製</t>
        </is>
      </c>
      <c r="J22" s="12" t="n">
        <v>2</v>
      </c>
      <c r="K22" s="13" t="n">
        <v>21</v>
      </c>
      <c r="L22" s="4" t="inlineStr">
        <is>
          <t>（内製）</t>
        </is>
      </c>
      <c r="M22" s="21">
        <f>F22*$B$3</f>
        <v/>
      </c>
      <c r="N22" s="4" t="inlineStr"/>
    </row>
    <row r="23">
      <c r="A23" s="11" t="n">
        <v>3</v>
      </c>
      <c r="B23" s="4" t="inlineStr">
        <is>
          <t xml:space="preserve">　　└ M-7031-00</t>
        </is>
      </c>
      <c r="C23" s="4" t="inlineStr">
        <is>
          <t>PBT樹脂ペレット</t>
        </is>
      </c>
      <c r="D23" s="4" t="inlineStr">
        <is>
          <t>難燃グレード</t>
        </is>
      </c>
      <c r="E23" s="18" t="n">
        <v>0.0052</v>
      </c>
      <c r="F23" s="18" t="n">
        <v>0.0052</v>
      </c>
      <c r="G23" s="11" t="inlineStr">
        <is>
          <t>kg</t>
        </is>
      </c>
      <c r="H23" s="11" t="inlineStr">
        <is>
          <t>材料</t>
        </is>
      </c>
      <c r="I23" s="11" t="inlineStr">
        <is>
          <t>購買</t>
        </is>
      </c>
      <c r="J23" s="12" t="n">
        <v>14</v>
      </c>
      <c r="K23" s="13" t="n">
        <v>780</v>
      </c>
      <c r="L23" s="4" t="inlineStr">
        <is>
          <t>前田折樹脂工業株式会社</t>
        </is>
      </c>
      <c r="M23" s="21">
        <f>F23*$B$3</f>
        <v/>
      </c>
      <c r="N23" s="4" t="inlineStr"/>
    </row>
    <row r="24">
      <c r="A24" s="11" t="n">
        <v>2</v>
      </c>
      <c r="B24" s="4" t="inlineStr">
        <is>
          <t xml:space="preserve">　└ P-4302-00</t>
        </is>
      </c>
      <c r="C24" s="4" t="inlineStr">
        <is>
          <t>端子ピン</t>
        </is>
      </c>
      <c r="D24" s="4" t="inlineStr">
        <is>
          <t>黄銅 錫めっき</t>
        </is>
      </c>
      <c r="E24" s="18" t="n">
        <v>8</v>
      </c>
      <c r="F24" s="18" t="n">
        <v>8</v>
      </c>
      <c r="G24" s="11" t="inlineStr">
        <is>
          <t>個</t>
        </is>
      </c>
      <c r="H24" s="11" t="inlineStr">
        <is>
          <t>部品</t>
        </is>
      </c>
      <c r="I24" s="11" t="inlineStr">
        <is>
          <t>購買</t>
        </is>
      </c>
      <c r="J24" s="12" t="n">
        <v>25</v>
      </c>
      <c r="K24" s="13" t="n">
        <v>3</v>
      </c>
      <c r="L24" s="4" t="inlineStr">
        <is>
          <t>時差ばね製作所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P-4401-00</t>
        </is>
      </c>
      <c r="C25" s="4" t="inlineStr">
        <is>
          <t>ケース（PC）</t>
        </is>
      </c>
      <c r="D25" s="4" t="inlineStr">
        <is>
          <t>透明 リレー用</t>
        </is>
      </c>
      <c r="E25" s="18" t="n">
        <v>1</v>
      </c>
      <c r="F25" s="18" t="n">
        <v>1</v>
      </c>
      <c r="G25" s="11" t="inlineStr">
        <is>
          <t>個</t>
        </is>
      </c>
      <c r="H25" s="11" t="inlineStr">
        <is>
          <t>部品</t>
        </is>
      </c>
      <c r="I25" s="11" t="inlineStr">
        <is>
          <t>内製</t>
        </is>
      </c>
      <c r="J25" s="12" t="n">
        <v>2</v>
      </c>
      <c r="K25" s="13" t="n">
        <v>26</v>
      </c>
      <c r="L25" s="4" t="inlineStr">
        <is>
          <t>（内製）</t>
        </is>
      </c>
      <c r="M25" s="21">
        <f>F25*$B$3</f>
        <v/>
      </c>
      <c r="N25" s="4" t="inlineStr"/>
    </row>
    <row r="26">
      <c r="A26" s="11" t="n">
        <v>2</v>
      </c>
      <c r="B26" s="4" t="inlineStr">
        <is>
          <t xml:space="preserve">　└ M-7032-00</t>
        </is>
      </c>
      <c r="C26" s="4" t="inlineStr">
        <is>
          <t>PC樹脂ペレット</t>
        </is>
      </c>
      <c r="D26" s="4" t="inlineStr">
        <is>
          <t>透明グレード</t>
        </is>
      </c>
      <c r="E26" s="18" t="n">
        <v>0.0044</v>
      </c>
      <c r="F26" s="18" t="n">
        <v>0.0044</v>
      </c>
      <c r="G26" s="11" t="inlineStr">
        <is>
          <t>kg</t>
        </is>
      </c>
      <c r="H26" s="11" t="inlineStr">
        <is>
          <t>材料</t>
        </is>
      </c>
      <c r="I26" s="11" t="inlineStr">
        <is>
          <t>購買</t>
        </is>
      </c>
      <c r="J26" s="12" t="n">
        <v>14</v>
      </c>
      <c r="K26" s="13" t="n">
        <v>920</v>
      </c>
      <c r="L26" s="4" t="inlineStr">
        <is>
          <t>前田折樹脂工業株式会社</t>
        </is>
      </c>
      <c r="M26" s="21">
        <f>F26*$B$3</f>
        <v/>
      </c>
      <c r="N26" s="4" t="inlineStr"/>
    </row>
    <row r="27">
      <c r="A27" s="11" t="n">
        <v>1</v>
      </c>
      <c r="B27" s="4" t="inlineStr">
        <is>
          <t>P-4402-00</t>
        </is>
      </c>
      <c r="C27" s="4" t="inlineStr">
        <is>
          <t>銘板ラベル</t>
        </is>
      </c>
      <c r="D27" s="4" t="inlineStr">
        <is>
          <t>全機種共通ベース</t>
        </is>
      </c>
      <c r="E27" s="18" t="n">
        <v>1</v>
      </c>
      <c r="F27" s="18" t="n">
        <v>1</v>
      </c>
      <c r="G27" s="11" t="inlineStr">
        <is>
          <t>枚</t>
        </is>
      </c>
      <c r="H27" s="11" t="inlineStr">
        <is>
          <t>部品</t>
        </is>
      </c>
      <c r="I27" s="11" t="inlineStr">
        <is>
          <t>購買</t>
        </is>
      </c>
      <c r="J27" s="12" t="n">
        <v>10</v>
      </c>
      <c r="K27" s="13" t="n">
        <v>2</v>
      </c>
      <c r="L27" s="4" t="inlineStr">
        <is>
          <t>大甘商事株式会社 資材部</t>
        </is>
      </c>
      <c r="M27" s="21">
        <f>F27*$B$3</f>
        <v/>
      </c>
      <c r="N27" s="4" t="inlineStr"/>
    </row>
    <row r="28">
      <c r="A28" s="11" t="n">
        <v>1</v>
      </c>
      <c r="B28" s="4" t="inlineStr">
        <is>
          <t>M-7101-00</t>
        </is>
      </c>
      <c r="C28" s="4" t="inlineStr">
        <is>
          <t>エポキシ接着剤</t>
        </is>
      </c>
      <c r="D28" s="4" t="inlineStr">
        <is>
          <t>2液性</t>
        </is>
      </c>
      <c r="E28" s="18" t="n">
        <v>0.8</v>
      </c>
      <c r="F28" s="18" t="n">
        <v>0.8</v>
      </c>
      <c r="G28" s="11" t="inlineStr">
        <is>
          <t>g</t>
        </is>
      </c>
      <c r="H28" s="11" t="inlineStr">
        <is>
          <t>材料</t>
        </is>
      </c>
      <c r="I28" s="11" t="inlineStr">
        <is>
          <t>購買</t>
        </is>
      </c>
      <c r="J28" s="12" t="n">
        <v>10</v>
      </c>
      <c r="K28" s="13" t="n">
        <v>4</v>
      </c>
      <c r="L28" s="4" t="inlineStr">
        <is>
          <t>灰谷ケミカル株式会社</t>
        </is>
      </c>
      <c r="M28" s="21">
        <f>F28*$B$3</f>
        <v/>
      </c>
      <c r="N28" s="4" t="inlineStr">
        <is>
          <t>封止用</t>
        </is>
      </c>
    </row>
    <row r="29">
      <c r="A29" s="11" t="n">
        <v>1</v>
      </c>
      <c r="B29" s="4" t="inlineStr">
        <is>
          <t>P-5901-00</t>
        </is>
      </c>
      <c r="C29" s="4" t="inlineStr">
        <is>
          <t>出荷トレー（リレー用）</t>
        </is>
      </c>
      <c r="D29" s="4" t="inlineStr">
        <is>
          <t>50個収納 PS</t>
        </is>
      </c>
      <c r="E29" s="18" t="n">
        <v>0.02</v>
      </c>
      <c r="F29" s="18" t="n">
        <v>0.02</v>
      </c>
      <c r="G29" s="11" t="inlineStr">
        <is>
          <t>枚</t>
        </is>
      </c>
      <c r="H29" s="11" t="inlineStr">
        <is>
          <t>部品</t>
        </is>
      </c>
      <c r="I29" s="11" t="inlineStr">
        <is>
          <t>購買</t>
        </is>
      </c>
      <c r="J29" s="12" t="n">
        <v>15</v>
      </c>
      <c r="K29" s="13" t="n">
        <v>88</v>
      </c>
      <c r="L29" s="4" t="inlineStr">
        <is>
          <t>前田折パッケージ株式会社</t>
        </is>
      </c>
      <c r="M29" s="21">
        <f>F29*$B$3</f>
        <v/>
      </c>
      <c r="N29" s="4" t="inlineStr">
        <is>
          <t>50個/トレー</t>
        </is>
      </c>
    </row>
    <row r="30">
      <c r="A30" s="11" t="n">
        <v>1</v>
      </c>
      <c r="B30" s="4" t="inlineStr">
        <is>
          <t>P-5903-00</t>
        </is>
      </c>
      <c r="C30" s="4" t="inlineStr">
        <is>
          <t>外装段ボールA</t>
        </is>
      </c>
      <c r="D30" s="4" t="inlineStr">
        <is>
          <t>3辺計120cm</t>
        </is>
      </c>
      <c r="E30" s="18" t="n">
        <v>0.002</v>
      </c>
      <c r="F30" s="18" t="n">
        <v>0.002</v>
      </c>
      <c r="G30" s="11" t="inlineStr">
        <is>
          <t>枚</t>
        </is>
      </c>
      <c r="H30" s="11" t="inlineStr">
        <is>
          <t>部品</t>
        </is>
      </c>
      <c r="I30" s="11" t="inlineStr">
        <is>
          <t>購買</t>
        </is>
      </c>
      <c r="J30" s="12" t="n">
        <v>15</v>
      </c>
      <c r="K30" s="13" t="n">
        <v>132</v>
      </c>
      <c r="L30" s="4" t="inlineStr">
        <is>
          <t>前田折パッケージ株式会社</t>
        </is>
      </c>
      <c r="M30" s="21">
        <f>F30*$B$3</f>
        <v/>
      </c>
      <c r="N30" s="4" t="inlineStr">
        <is>
          <t>500個/箱</t>
        </is>
      </c>
    </row>
    <row r="32">
      <c r="C32" s="22" t="inlineStr">
        <is>
          <t>積上げ原価（構成の標準原価合計・加工費を含まない）</t>
        </is>
      </c>
      <c r="K32" s="23">
        <f>SUMPRODUCT(F5:F30,K5:K30)</f>
        <v/>
      </c>
    </row>
    <row r="33">
      <c r="C33" s="22" t="inlineStr">
        <is>
          <t>調達の最長リードタイム（日）</t>
        </is>
      </c>
      <c r="K33" s="23">
        <f>MAX(J5:J30)</f>
        <v/>
      </c>
    </row>
    <row r="34">
      <c r="C34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DR-2424-00　産業用リレー DR-2424形</t>
        </is>
      </c>
    </row>
    <row r="2">
      <c r="A2" s="8" t="inlineStr">
        <is>
          <t>仕様: DC24V 2c接点 10A　／　標準原価 874円　／　2026年9月度 内示 96,000個</t>
        </is>
      </c>
    </row>
    <row r="3">
      <c r="A3" s="3" t="inlineStr">
        <is>
          <t>生産数量</t>
        </is>
      </c>
      <c r="B3" s="20" t="n">
        <v>96000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U-3111-00</t>
        </is>
      </c>
      <c r="C5" s="4" t="inlineStr">
        <is>
          <t>コイル組立（DC24V）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2</v>
      </c>
      <c r="K5" s="13" t="n">
        <v>252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P-4101-00</t>
        </is>
      </c>
      <c r="C6" s="4" t="inlineStr">
        <is>
          <t>ボビン（PBT）</t>
        </is>
      </c>
      <c r="D6" s="4" t="inlineStr">
        <is>
          <t>リレー用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12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0.0031</v>
      </c>
      <c r="F7" s="18" t="n">
        <v>0.0031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>
        <is>
          <t>スプルー・ランナ込み</t>
        </is>
      </c>
    </row>
    <row r="8">
      <c r="A8" s="11" t="n">
        <v>2</v>
      </c>
      <c r="B8" s="4" t="inlineStr">
        <is>
          <t xml:space="preserve">　└ M-7012-00</t>
        </is>
      </c>
      <c r="C8" s="4" t="inlineStr">
        <is>
          <t>マグネットワイヤ φ0.035</t>
        </is>
      </c>
      <c r="D8" s="4" t="inlineStr">
        <is>
          <t>ポリウレタン銅線</t>
        </is>
      </c>
      <c r="E8" s="18" t="n">
        <v>0.0038</v>
      </c>
      <c r="F8" s="18" t="n">
        <v>0.0038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4850</v>
      </c>
      <c r="L8" s="4" t="inlineStr">
        <is>
          <t>灰谷電線株式会社</t>
        </is>
      </c>
      <c r="M8" s="21">
        <f>F8*$B$3</f>
        <v/>
      </c>
      <c r="N8" s="4" t="inlineStr">
        <is>
          <t>巻数8,400T</t>
        </is>
      </c>
    </row>
    <row r="9">
      <c r="A9" s="11" t="n">
        <v>2</v>
      </c>
      <c r="B9" s="4" t="inlineStr">
        <is>
          <t xml:space="preserve">　└ P-4102-00</t>
        </is>
      </c>
      <c r="C9" s="4" t="inlineStr">
        <is>
          <t>鉄心</t>
        </is>
      </c>
      <c r="D9" s="4" t="inlineStr">
        <is>
          <t>純鉄 φ4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20</v>
      </c>
      <c r="K9" s="13" t="n">
        <v>18</v>
      </c>
      <c r="L9" s="4" t="inlineStr">
        <is>
          <t>灰谷精密プレス株式会社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P-4103-00</t>
        </is>
      </c>
      <c r="C10" s="4" t="inlineStr">
        <is>
          <t>継鉄</t>
        </is>
      </c>
      <c r="D10" s="4" t="inlineStr">
        <is>
          <t>純鉄 プレス品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20</v>
      </c>
      <c r="K10" s="13" t="n">
        <v>22</v>
      </c>
      <c r="L10" s="4" t="inlineStr">
        <is>
          <t>灰谷精密プレス株式会社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P-4104-00</t>
        </is>
      </c>
      <c r="C11" s="4" t="inlineStr">
        <is>
          <t>コイル端子</t>
        </is>
      </c>
      <c r="D11" s="4" t="inlineStr">
        <is>
          <t>黄銅 錫めっき</t>
        </is>
      </c>
      <c r="E11" s="18" t="n">
        <v>2</v>
      </c>
      <c r="F11" s="18" t="n">
        <v>2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4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3</v>
      </c>
      <c r="B12" s="4" t="inlineStr">
        <is>
          <t xml:space="preserve">　　└ M-7021-00</t>
        </is>
      </c>
      <c r="C12" s="4" t="inlineStr">
        <is>
          <t>黄銅条 t0.25×32</t>
        </is>
      </c>
      <c r="D12" s="4" t="inlineStr">
        <is>
          <t>C2680</t>
        </is>
      </c>
      <c r="E12" s="18" t="n">
        <v>0.0005999999999999999</v>
      </c>
      <c r="F12" s="18" t="n">
        <v>0.0012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30</v>
      </c>
      <c r="K12" s="13" t="n">
        <v>1480</v>
      </c>
      <c r="L12" s="4" t="inlineStr">
        <is>
          <t>時差伸銅株式会社</t>
        </is>
      </c>
      <c r="M12" s="21">
        <f>F12*$B$3</f>
        <v/>
      </c>
      <c r="N12" s="4" t="inlineStr">
        <is>
          <t>スクラップ込み</t>
        </is>
      </c>
    </row>
    <row r="13">
      <c r="A13" s="11" t="n">
        <v>1</v>
      </c>
      <c r="B13" s="4" t="inlineStr">
        <is>
          <t>U-3101-00</t>
        </is>
      </c>
      <c r="C13" s="4" t="inlineStr">
        <is>
          <t>接点ユニット（2c標準）</t>
        </is>
      </c>
      <c r="D13" s="4" t="inlineStr"/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ユニット</t>
        </is>
      </c>
      <c r="I13" s="11" t="inlineStr">
        <is>
          <t>内製</t>
        </is>
      </c>
      <c r="J13" s="12" t="n">
        <v>1</v>
      </c>
      <c r="K13" s="13" t="n">
        <v>214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P-4201-00</t>
        </is>
      </c>
      <c r="C14" s="4" t="inlineStr">
        <is>
          <t>可動接点ばね</t>
        </is>
      </c>
      <c r="D14" s="4" t="inlineStr">
        <is>
          <t>りん青銅 t0.20</t>
        </is>
      </c>
      <c r="E14" s="18" t="n">
        <v>2</v>
      </c>
      <c r="F14" s="18" t="n">
        <v>2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内製</t>
        </is>
      </c>
      <c r="J14" s="12" t="n">
        <v>2</v>
      </c>
      <c r="K14" s="13" t="n">
        <v>9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3</v>
      </c>
      <c r="B15" s="4" t="inlineStr">
        <is>
          <t xml:space="preserve">　　└ M-7022-00</t>
        </is>
      </c>
      <c r="C15" s="4" t="inlineStr">
        <is>
          <t>りん青銅条 t0.20×12</t>
        </is>
      </c>
      <c r="D15" s="4" t="inlineStr">
        <is>
          <t>C5191</t>
        </is>
      </c>
      <c r="E15" s="18" t="n">
        <v>0.0009</v>
      </c>
      <c r="F15" s="18" t="n">
        <v>0.0018</v>
      </c>
      <c r="G15" s="11" t="inlineStr">
        <is>
          <t>kg</t>
        </is>
      </c>
      <c r="H15" s="11" t="inlineStr">
        <is>
          <t>材料</t>
        </is>
      </c>
      <c r="I15" s="11" t="inlineStr">
        <is>
          <t>購買</t>
        </is>
      </c>
      <c r="J15" s="12" t="n">
        <v>30</v>
      </c>
      <c r="K15" s="13" t="n">
        <v>2260</v>
      </c>
      <c r="L15" s="4" t="inlineStr">
        <is>
          <t>時差伸銅株式会社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P-4202-00</t>
        </is>
      </c>
      <c r="C16" s="4" t="inlineStr">
        <is>
          <t>固定接点端子</t>
        </is>
      </c>
      <c r="D16" s="4" t="inlineStr">
        <is>
          <t>黄銅 t0.25</t>
        </is>
      </c>
      <c r="E16" s="18" t="n">
        <v>4</v>
      </c>
      <c r="F16" s="18" t="n">
        <v>4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内製</t>
        </is>
      </c>
      <c r="J16" s="12" t="n">
        <v>2</v>
      </c>
      <c r="K16" s="13" t="n">
        <v>7</v>
      </c>
      <c r="L16" s="4" t="inlineStr">
        <is>
          <t>（内製）</t>
        </is>
      </c>
      <c r="M16" s="21">
        <f>F16*$B$3</f>
        <v/>
      </c>
      <c r="N16" s="4" t="inlineStr"/>
    </row>
    <row r="17">
      <c r="A17" s="11" t="n">
        <v>3</v>
      </c>
      <c r="B17" s="4" t="inlineStr">
        <is>
          <t xml:space="preserve">　　└ M-7021-00</t>
        </is>
      </c>
      <c r="C17" s="4" t="inlineStr">
        <is>
          <t>黄銅条 t0.25×32</t>
        </is>
      </c>
      <c r="D17" s="4" t="inlineStr">
        <is>
          <t>C2680</t>
        </is>
      </c>
      <c r="E17" s="18" t="n">
        <v>0.0012</v>
      </c>
      <c r="F17" s="18" t="n">
        <v>0.0048</v>
      </c>
      <c r="G17" s="11" t="inlineStr">
        <is>
          <t>kg</t>
        </is>
      </c>
      <c r="H17" s="11" t="inlineStr">
        <is>
          <t>材料</t>
        </is>
      </c>
      <c r="I17" s="11" t="inlineStr">
        <is>
          <t>購買</t>
        </is>
      </c>
      <c r="J17" s="12" t="n">
        <v>30</v>
      </c>
      <c r="K17" s="13" t="n">
        <v>1480</v>
      </c>
      <c r="L17" s="4" t="inlineStr">
        <is>
          <t>時差伸銅株式会社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P-4203-00</t>
        </is>
      </c>
      <c r="C18" s="4" t="inlineStr">
        <is>
          <t>接点（AgNi10）</t>
        </is>
      </c>
      <c r="D18" s="4" t="inlineStr">
        <is>
          <t>φ2.0 リベット</t>
        </is>
      </c>
      <c r="E18" s="18" t="n">
        <v>8</v>
      </c>
      <c r="F18" s="18" t="n">
        <v>8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30</v>
      </c>
      <c r="K18" s="13" t="n">
        <v>6</v>
      </c>
      <c r="L18" s="4" t="inlineStr">
        <is>
          <t>時差接点材料株式会社</t>
        </is>
      </c>
      <c r="M18" s="21">
        <f>F18*$B$3</f>
        <v/>
      </c>
      <c r="N18" s="4" t="inlineStr">
        <is>
          <t>可動2枚×両面＋固定4枚</t>
        </is>
      </c>
    </row>
    <row r="19">
      <c r="A19" s="11" t="n">
        <v>2</v>
      </c>
      <c r="B19" s="4" t="inlineStr">
        <is>
          <t xml:space="preserve">　└ P-4204-00</t>
        </is>
      </c>
      <c r="C19" s="4" t="inlineStr">
        <is>
          <t>カード（可動子）</t>
        </is>
      </c>
      <c r="D19" s="4" t="inlineStr">
        <is>
          <t>PBT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内製</t>
        </is>
      </c>
      <c r="J19" s="12" t="n">
        <v>2</v>
      </c>
      <c r="K19" s="13" t="n">
        <v>5</v>
      </c>
      <c r="L19" s="4" t="inlineStr">
        <is>
          <t>（内製）</t>
        </is>
      </c>
      <c r="M19" s="21">
        <f>F19*$B$3</f>
        <v/>
      </c>
      <c r="N19" s="4" t="inlineStr"/>
    </row>
    <row r="20">
      <c r="A20" s="11" t="n">
        <v>3</v>
      </c>
      <c r="B20" s="4" t="inlineStr">
        <is>
          <t xml:space="preserve">　　└ M-7031-00</t>
        </is>
      </c>
      <c r="C20" s="4" t="inlineStr">
        <is>
          <t>PBT樹脂ペレット</t>
        </is>
      </c>
      <c r="D20" s="4" t="inlineStr">
        <is>
          <t>難燃グレード</t>
        </is>
      </c>
      <c r="E20" s="18" t="n">
        <v>0.0008</v>
      </c>
      <c r="F20" s="18" t="n">
        <v>0.0008</v>
      </c>
      <c r="G20" s="11" t="inlineStr">
        <is>
          <t>kg</t>
        </is>
      </c>
      <c r="H20" s="11" t="inlineStr">
        <is>
          <t>材料</t>
        </is>
      </c>
      <c r="I20" s="11" t="inlineStr">
        <is>
          <t>購買</t>
        </is>
      </c>
      <c r="J20" s="12" t="n">
        <v>14</v>
      </c>
      <c r="K20" s="13" t="n">
        <v>780</v>
      </c>
      <c r="L20" s="4" t="inlineStr">
        <is>
          <t>前田折樹脂工業株式会社</t>
        </is>
      </c>
      <c r="M20" s="21">
        <f>F20*$B$3</f>
        <v/>
      </c>
      <c r="N20" s="4" t="inlineStr"/>
    </row>
    <row r="21">
      <c r="A21" s="11" t="n">
        <v>1</v>
      </c>
      <c r="B21" s="4" t="inlineStr">
        <is>
          <t>U-3120-00</t>
        </is>
      </c>
      <c r="C21" s="4" t="inlineStr">
        <is>
          <t>ベース組立</t>
        </is>
      </c>
      <c r="D21" s="4" t="inlineStr"/>
      <c r="E21" s="18" t="n">
        <v>1</v>
      </c>
      <c r="F21" s="18" t="n">
        <v>1</v>
      </c>
      <c r="G21" s="11" t="inlineStr">
        <is>
          <t>個</t>
        </is>
      </c>
      <c r="H21" s="11" t="inlineStr">
        <is>
          <t>ユニット</t>
        </is>
      </c>
      <c r="I21" s="11" t="inlineStr">
        <is>
          <t>内製</t>
        </is>
      </c>
      <c r="J21" s="12" t="n">
        <v>1</v>
      </c>
      <c r="K21" s="13" t="n">
        <v>132</v>
      </c>
      <c r="L21" s="4" t="inlineStr">
        <is>
          <t>（内製）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P-4301-00</t>
        </is>
      </c>
      <c r="C22" s="4" t="inlineStr">
        <is>
          <t>ベース（PBT）</t>
        </is>
      </c>
      <c r="D22" s="4" t="inlineStr">
        <is>
          <t>リレー用</t>
        </is>
      </c>
      <c r="E22" s="18" t="n">
        <v>1</v>
      </c>
      <c r="F22" s="18" t="n">
        <v>1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内製</t>
        </is>
      </c>
      <c r="J22" s="12" t="n">
        <v>2</v>
      </c>
      <c r="K22" s="13" t="n">
        <v>21</v>
      </c>
      <c r="L22" s="4" t="inlineStr">
        <is>
          <t>（内製）</t>
        </is>
      </c>
      <c r="M22" s="21">
        <f>F22*$B$3</f>
        <v/>
      </c>
      <c r="N22" s="4" t="inlineStr"/>
    </row>
    <row r="23">
      <c r="A23" s="11" t="n">
        <v>3</v>
      </c>
      <c r="B23" s="4" t="inlineStr">
        <is>
          <t xml:space="preserve">　　└ M-7031-00</t>
        </is>
      </c>
      <c r="C23" s="4" t="inlineStr">
        <is>
          <t>PBT樹脂ペレット</t>
        </is>
      </c>
      <c r="D23" s="4" t="inlineStr">
        <is>
          <t>難燃グレード</t>
        </is>
      </c>
      <c r="E23" s="18" t="n">
        <v>0.0052</v>
      </c>
      <c r="F23" s="18" t="n">
        <v>0.0052</v>
      </c>
      <c r="G23" s="11" t="inlineStr">
        <is>
          <t>kg</t>
        </is>
      </c>
      <c r="H23" s="11" t="inlineStr">
        <is>
          <t>材料</t>
        </is>
      </c>
      <c r="I23" s="11" t="inlineStr">
        <is>
          <t>購買</t>
        </is>
      </c>
      <c r="J23" s="12" t="n">
        <v>14</v>
      </c>
      <c r="K23" s="13" t="n">
        <v>780</v>
      </c>
      <c r="L23" s="4" t="inlineStr">
        <is>
          <t>前田折樹脂工業株式会社</t>
        </is>
      </c>
      <c r="M23" s="21">
        <f>F23*$B$3</f>
        <v/>
      </c>
      <c r="N23" s="4" t="inlineStr"/>
    </row>
    <row r="24">
      <c r="A24" s="11" t="n">
        <v>2</v>
      </c>
      <c r="B24" s="4" t="inlineStr">
        <is>
          <t xml:space="preserve">　└ P-4302-00</t>
        </is>
      </c>
      <c r="C24" s="4" t="inlineStr">
        <is>
          <t>端子ピン</t>
        </is>
      </c>
      <c r="D24" s="4" t="inlineStr">
        <is>
          <t>黄銅 錫めっき</t>
        </is>
      </c>
      <c r="E24" s="18" t="n">
        <v>8</v>
      </c>
      <c r="F24" s="18" t="n">
        <v>8</v>
      </c>
      <c r="G24" s="11" t="inlineStr">
        <is>
          <t>個</t>
        </is>
      </c>
      <c r="H24" s="11" t="inlineStr">
        <is>
          <t>部品</t>
        </is>
      </c>
      <c r="I24" s="11" t="inlineStr">
        <is>
          <t>購買</t>
        </is>
      </c>
      <c r="J24" s="12" t="n">
        <v>25</v>
      </c>
      <c r="K24" s="13" t="n">
        <v>3</v>
      </c>
      <c r="L24" s="4" t="inlineStr">
        <is>
          <t>時差ばね製作所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P-4401-00</t>
        </is>
      </c>
      <c r="C25" s="4" t="inlineStr">
        <is>
          <t>ケース（PC）</t>
        </is>
      </c>
      <c r="D25" s="4" t="inlineStr">
        <is>
          <t>透明 リレー用</t>
        </is>
      </c>
      <c r="E25" s="18" t="n">
        <v>1</v>
      </c>
      <c r="F25" s="18" t="n">
        <v>1</v>
      </c>
      <c r="G25" s="11" t="inlineStr">
        <is>
          <t>個</t>
        </is>
      </c>
      <c r="H25" s="11" t="inlineStr">
        <is>
          <t>部品</t>
        </is>
      </c>
      <c r="I25" s="11" t="inlineStr">
        <is>
          <t>内製</t>
        </is>
      </c>
      <c r="J25" s="12" t="n">
        <v>2</v>
      </c>
      <c r="K25" s="13" t="n">
        <v>26</v>
      </c>
      <c r="L25" s="4" t="inlineStr">
        <is>
          <t>（内製）</t>
        </is>
      </c>
      <c r="M25" s="21">
        <f>F25*$B$3</f>
        <v/>
      </c>
      <c r="N25" s="4" t="inlineStr"/>
    </row>
    <row r="26">
      <c r="A26" s="11" t="n">
        <v>2</v>
      </c>
      <c r="B26" s="4" t="inlineStr">
        <is>
          <t xml:space="preserve">　└ M-7032-00</t>
        </is>
      </c>
      <c r="C26" s="4" t="inlineStr">
        <is>
          <t>PC樹脂ペレット</t>
        </is>
      </c>
      <c r="D26" s="4" t="inlineStr">
        <is>
          <t>透明グレード</t>
        </is>
      </c>
      <c r="E26" s="18" t="n">
        <v>0.0044</v>
      </c>
      <c r="F26" s="18" t="n">
        <v>0.0044</v>
      </c>
      <c r="G26" s="11" t="inlineStr">
        <is>
          <t>kg</t>
        </is>
      </c>
      <c r="H26" s="11" t="inlineStr">
        <is>
          <t>材料</t>
        </is>
      </c>
      <c r="I26" s="11" t="inlineStr">
        <is>
          <t>購買</t>
        </is>
      </c>
      <c r="J26" s="12" t="n">
        <v>14</v>
      </c>
      <c r="K26" s="13" t="n">
        <v>920</v>
      </c>
      <c r="L26" s="4" t="inlineStr">
        <is>
          <t>前田折樹脂工業株式会社</t>
        </is>
      </c>
      <c r="M26" s="21">
        <f>F26*$B$3</f>
        <v/>
      </c>
      <c r="N26" s="4" t="inlineStr"/>
    </row>
    <row r="27">
      <c r="A27" s="11" t="n">
        <v>1</v>
      </c>
      <c r="B27" s="4" t="inlineStr">
        <is>
          <t>P-4402-00</t>
        </is>
      </c>
      <c r="C27" s="4" t="inlineStr">
        <is>
          <t>銘板ラベル</t>
        </is>
      </c>
      <c r="D27" s="4" t="inlineStr">
        <is>
          <t>全機種共通ベース</t>
        </is>
      </c>
      <c r="E27" s="18" t="n">
        <v>1</v>
      </c>
      <c r="F27" s="18" t="n">
        <v>1</v>
      </c>
      <c r="G27" s="11" t="inlineStr">
        <is>
          <t>枚</t>
        </is>
      </c>
      <c r="H27" s="11" t="inlineStr">
        <is>
          <t>部品</t>
        </is>
      </c>
      <c r="I27" s="11" t="inlineStr">
        <is>
          <t>購買</t>
        </is>
      </c>
      <c r="J27" s="12" t="n">
        <v>10</v>
      </c>
      <c r="K27" s="13" t="n">
        <v>2</v>
      </c>
      <c r="L27" s="4" t="inlineStr">
        <is>
          <t>大甘商事株式会社 資材部</t>
        </is>
      </c>
      <c r="M27" s="21">
        <f>F27*$B$3</f>
        <v/>
      </c>
      <c r="N27" s="4" t="inlineStr"/>
    </row>
    <row r="28">
      <c r="A28" s="11" t="n">
        <v>1</v>
      </c>
      <c r="B28" s="4" t="inlineStr">
        <is>
          <t>M-7101-00</t>
        </is>
      </c>
      <c r="C28" s="4" t="inlineStr">
        <is>
          <t>エポキシ接着剤</t>
        </is>
      </c>
      <c r="D28" s="4" t="inlineStr">
        <is>
          <t>2液性</t>
        </is>
      </c>
      <c r="E28" s="18" t="n">
        <v>0.8</v>
      </c>
      <c r="F28" s="18" t="n">
        <v>0.8</v>
      </c>
      <c r="G28" s="11" t="inlineStr">
        <is>
          <t>g</t>
        </is>
      </c>
      <c r="H28" s="11" t="inlineStr">
        <is>
          <t>材料</t>
        </is>
      </c>
      <c r="I28" s="11" t="inlineStr">
        <is>
          <t>購買</t>
        </is>
      </c>
      <c r="J28" s="12" t="n">
        <v>10</v>
      </c>
      <c r="K28" s="13" t="n">
        <v>4</v>
      </c>
      <c r="L28" s="4" t="inlineStr">
        <is>
          <t>灰谷ケミカル株式会社</t>
        </is>
      </c>
      <c r="M28" s="21">
        <f>F28*$B$3</f>
        <v/>
      </c>
      <c r="N28" s="4" t="inlineStr"/>
    </row>
    <row r="29">
      <c r="A29" s="11" t="n">
        <v>1</v>
      </c>
      <c r="B29" s="4" t="inlineStr">
        <is>
          <t>P-5901-00</t>
        </is>
      </c>
      <c r="C29" s="4" t="inlineStr">
        <is>
          <t>出荷トレー（リレー用）</t>
        </is>
      </c>
      <c r="D29" s="4" t="inlineStr">
        <is>
          <t>50個収納 PS</t>
        </is>
      </c>
      <c r="E29" s="18" t="n">
        <v>0.02</v>
      </c>
      <c r="F29" s="18" t="n">
        <v>0.02</v>
      </c>
      <c r="G29" s="11" t="inlineStr">
        <is>
          <t>枚</t>
        </is>
      </c>
      <c r="H29" s="11" t="inlineStr">
        <is>
          <t>部品</t>
        </is>
      </c>
      <c r="I29" s="11" t="inlineStr">
        <is>
          <t>購買</t>
        </is>
      </c>
      <c r="J29" s="12" t="n">
        <v>15</v>
      </c>
      <c r="K29" s="13" t="n">
        <v>88</v>
      </c>
      <c r="L29" s="4" t="inlineStr">
        <is>
          <t>前田折パッケージ株式会社</t>
        </is>
      </c>
      <c r="M29" s="21">
        <f>F29*$B$3</f>
        <v/>
      </c>
      <c r="N29" s="4" t="inlineStr"/>
    </row>
    <row r="30">
      <c r="A30" s="11" t="n">
        <v>1</v>
      </c>
      <c r="B30" s="4" t="inlineStr">
        <is>
          <t>P-5903-00</t>
        </is>
      </c>
      <c r="C30" s="4" t="inlineStr">
        <is>
          <t>外装段ボールA</t>
        </is>
      </c>
      <c r="D30" s="4" t="inlineStr">
        <is>
          <t>3辺計120cm</t>
        </is>
      </c>
      <c r="E30" s="18" t="n">
        <v>0.002</v>
      </c>
      <c r="F30" s="18" t="n">
        <v>0.002</v>
      </c>
      <c r="G30" s="11" t="inlineStr">
        <is>
          <t>枚</t>
        </is>
      </c>
      <c r="H30" s="11" t="inlineStr">
        <is>
          <t>部品</t>
        </is>
      </c>
      <c r="I30" s="11" t="inlineStr">
        <is>
          <t>購買</t>
        </is>
      </c>
      <c r="J30" s="12" t="n">
        <v>15</v>
      </c>
      <c r="K30" s="13" t="n">
        <v>132</v>
      </c>
      <c r="L30" s="4" t="inlineStr">
        <is>
          <t>前田折パッケージ株式会社</t>
        </is>
      </c>
      <c r="M30" s="21">
        <f>F30*$B$3</f>
        <v/>
      </c>
      <c r="N30" s="4" t="inlineStr"/>
    </row>
    <row r="32">
      <c r="C32" s="22" t="inlineStr">
        <is>
          <t>積上げ原価（構成の標準原価合計・加工費を含まない）</t>
        </is>
      </c>
      <c r="K32" s="23">
        <f>SUMPRODUCT(F5:F30,K5:K30)</f>
        <v/>
      </c>
    </row>
    <row r="33">
      <c r="C33" s="22" t="inlineStr">
        <is>
          <t>調達の最長リードタイム（日）</t>
        </is>
      </c>
      <c r="K33" s="23">
        <f>MAX(J5:J30)</f>
        <v/>
      </c>
    </row>
    <row r="34">
      <c r="C34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DR-2412-H0　産業用リレー DR-2412H形</t>
        </is>
      </c>
    </row>
    <row r="2">
      <c r="A2" s="8" t="inlineStr">
        <is>
          <t>仕様: DC12V 2c接点 16A 高容量　／　標準原価 1,240円　／　2026年9月度 内示 11,000個</t>
        </is>
      </c>
    </row>
    <row r="3">
      <c r="A3" s="3" t="inlineStr">
        <is>
          <t>生産数量</t>
        </is>
      </c>
      <c r="B3" s="20" t="n">
        <v>11000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U-3110-00</t>
        </is>
      </c>
      <c r="C5" s="4" t="inlineStr">
        <is>
          <t>コイル組立（DC12V）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2</v>
      </c>
      <c r="K5" s="13" t="n">
        <v>246</v>
      </c>
      <c r="L5" s="4" t="inlineStr">
        <is>
          <t>（内製）</t>
        </is>
      </c>
      <c r="M5" s="21">
        <f>F5*$B$3</f>
        <v/>
      </c>
      <c r="N5" s="4" t="inlineStr">
        <is>
          <t>コイルは標準形と共通</t>
        </is>
      </c>
    </row>
    <row r="6">
      <c r="A6" s="11" t="n">
        <v>2</v>
      </c>
      <c r="B6" s="4" t="inlineStr">
        <is>
          <t xml:space="preserve">　└ P-4101-00</t>
        </is>
      </c>
      <c r="C6" s="4" t="inlineStr">
        <is>
          <t>ボビン（PBT）</t>
        </is>
      </c>
      <c r="D6" s="4" t="inlineStr">
        <is>
          <t>リレー用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12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0.0031</v>
      </c>
      <c r="F7" s="18" t="n">
        <v>0.0031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>
        <is>
          <t>スプルー・ランナ込み</t>
        </is>
      </c>
    </row>
    <row r="8">
      <c r="A8" s="11" t="n">
        <v>2</v>
      </c>
      <c r="B8" s="4" t="inlineStr">
        <is>
          <t xml:space="preserve">　└ M-7011-00</t>
        </is>
      </c>
      <c r="C8" s="4" t="inlineStr">
        <is>
          <t>マグネットワイヤ φ0.05</t>
        </is>
      </c>
      <c r="D8" s="4" t="inlineStr">
        <is>
          <t>ポリウレタン銅線</t>
        </is>
      </c>
      <c r="E8" s="18" t="n">
        <v>0.0042</v>
      </c>
      <c r="F8" s="18" t="n">
        <v>0.0042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4200</v>
      </c>
      <c r="L8" s="4" t="inlineStr">
        <is>
          <t>灰谷電線株式会社</t>
        </is>
      </c>
      <c r="M8" s="21">
        <f>F8*$B$3</f>
        <v/>
      </c>
      <c r="N8" s="4" t="inlineStr">
        <is>
          <t>巻数4,200T</t>
        </is>
      </c>
    </row>
    <row r="9">
      <c r="A9" s="11" t="n">
        <v>2</v>
      </c>
      <c r="B9" s="4" t="inlineStr">
        <is>
          <t xml:space="preserve">　└ P-4102-00</t>
        </is>
      </c>
      <c r="C9" s="4" t="inlineStr">
        <is>
          <t>鉄心</t>
        </is>
      </c>
      <c r="D9" s="4" t="inlineStr">
        <is>
          <t>純鉄 φ4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20</v>
      </c>
      <c r="K9" s="13" t="n">
        <v>18</v>
      </c>
      <c r="L9" s="4" t="inlineStr">
        <is>
          <t>灰谷精密プレス株式会社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P-4103-00</t>
        </is>
      </c>
      <c r="C10" s="4" t="inlineStr">
        <is>
          <t>継鉄</t>
        </is>
      </c>
      <c r="D10" s="4" t="inlineStr">
        <is>
          <t>純鉄 プレス品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20</v>
      </c>
      <c r="K10" s="13" t="n">
        <v>22</v>
      </c>
      <c r="L10" s="4" t="inlineStr">
        <is>
          <t>灰谷精密プレス株式会社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P-4104-00</t>
        </is>
      </c>
      <c r="C11" s="4" t="inlineStr">
        <is>
          <t>コイル端子</t>
        </is>
      </c>
      <c r="D11" s="4" t="inlineStr">
        <is>
          <t>黄銅 錫めっき</t>
        </is>
      </c>
      <c r="E11" s="18" t="n">
        <v>2</v>
      </c>
      <c r="F11" s="18" t="n">
        <v>2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4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3</v>
      </c>
      <c r="B12" s="4" t="inlineStr">
        <is>
          <t xml:space="preserve">　　└ M-7021-00</t>
        </is>
      </c>
      <c r="C12" s="4" t="inlineStr">
        <is>
          <t>黄銅条 t0.25×32</t>
        </is>
      </c>
      <c r="D12" s="4" t="inlineStr">
        <is>
          <t>C2680</t>
        </is>
      </c>
      <c r="E12" s="18" t="n">
        <v>0.0005999999999999999</v>
      </c>
      <c r="F12" s="18" t="n">
        <v>0.0012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30</v>
      </c>
      <c r="K12" s="13" t="n">
        <v>1480</v>
      </c>
      <c r="L12" s="4" t="inlineStr">
        <is>
          <t>時差伸銅株式会社</t>
        </is>
      </c>
      <c r="M12" s="21">
        <f>F12*$B$3</f>
        <v/>
      </c>
      <c r="N12" s="4" t="inlineStr">
        <is>
          <t>スクラップ込み</t>
        </is>
      </c>
    </row>
    <row r="13">
      <c r="A13" s="11" t="n">
        <v>1</v>
      </c>
      <c r="B13" s="4" t="inlineStr">
        <is>
          <t>U-3102-00</t>
        </is>
      </c>
      <c r="C13" s="4" t="inlineStr">
        <is>
          <t>接点ユニット（高容量）</t>
        </is>
      </c>
      <c r="D13" s="4" t="inlineStr"/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ユニット</t>
        </is>
      </c>
      <c r="I13" s="11" t="inlineStr">
        <is>
          <t>内製</t>
        </is>
      </c>
      <c r="J13" s="12" t="n">
        <v>1</v>
      </c>
      <c r="K13" s="13" t="n">
        <v>398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P-4205-00</t>
        </is>
      </c>
      <c r="C14" s="4" t="inlineStr">
        <is>
          <t>可動接点ばね（高容量）</t>
        </is>
      </c>
      <c r="D14" s="4" t="inlineStr">
        <is>
          <t>りん青銅 t0.30</t>
        </is>
      </c>
      <c r="E14" s="18" t="n">
        <v>2</v>
      </c>
      <c r="F14" s="18" t="n">
        <v>2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内製</t>
        </is>
      </c>
      <c r="J14" s="12" t="n">
        <v>2</v>
      </c>
      <c r="K14" s="13" t="n">
        <v>16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3</v>
      </c>
      <c r="B15" s="4" t="inlineStr">
        <is>
          <t xml:space="preserve">　　└ M-7022-00</t>
        </is>
      </c>
      <c r="C15" s="4" t="inlineStr">
        <is>
          <t>りん青銅条 t0.20×12</t>
        </is>
      </c>
      <c r="D15" s="4" t="inlineStr">
        <is>
          <t>C5191</t>
        </is>
      </c>
      <c r="E15" s="18" t="n">
        <v>0.0016</v>
      </c>
      <c r="F15" s="18" t="n">
        <v>0.0032</v>
      </c>
      <c r="G15" s="11" t="inlineStr">
        <is>
          <t>kg</t>
        </is>
      </c>
      <c r="H15" s="11" t="inlineStr">
        <is>
          <t>材料</t>
        </is>
      </c>
      <c r="I15" s="11" t="inlineStr">
        <is>
          <t>購買</t>
        </is>
      </c>
      <c r="J15" s="12" t="n">
        <v>30</v>
      </c>
      <c r="K15" s="13" t="n">
        <v>2260</v>
      </c>
      <c r="L15" s="4" t="inlineStr">
        <is>
          <t>時差伸銅株式会社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P-4206-00</t>
        </is>
      </c>
      <c r="C16" s="4" t="inlineStr">
        <is>
          <t>固定接点端子（高容量）</t>
        </is>
      </c>
      <c r="D16" s="4" t="inlineStr">
        <is>
          <t>黄銅 t0.40</t>
        </is>
      </c>
      <c r="E16" s="18" t="n">
        <v>4</v>
      </c>
      <c r="F16" s="18" t="n">
        <v>4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内製</t>
        </is>
      </c>
      <c r="J16" s="12" t="n">
        <v>2</v>
      </c>
      <c r="K16" s="13" t="n">
        <v>13</v>
      </c>
      <c r="L16" s="4" t="inlineStr">
        <is>
          <t>（内製）</t>
        </is>
      </c>
      <c r="M16" s="21">
        <f>F16*$B$3</f>
        <v/>
      </c>
      <c r="N16" s="4" t="inlineStr"/>
    </row>
    <row r="17">
      <c r="A17" s="11" t="n">
        <v>3</v>
      </c>
      <c r="B17" s="4" t="inlineStr">
        <is>
          <t xml:space="preserve">　　└ M-7023-00</t>
        </is>
      </c>
      <c r="C17" s="4" t="inlineStr">
        <is>
          <t>黄銅条 t0.40×40</t>
        </is>
      </c>
      <c r="D17" s="4" t="inlineStr">
        <is>
          <t>C2680</t>
        </is>
      </c>
      <c r="E17" s="18" t="n">
        <v>0.0021</v>
      </c>
      <c r="F17" s="18" t="n">
        <v>0.008399999999999999</v>
      </c>
      <c r="G17" s="11" t="inlineStr">
        <is>
          <t>kg</t>
        </is>
      </c>
      <c r="H17" s="11" t="inlineStr">
        <is>
          <t>材料</t>
        </is>
      </c>
      <c r="I17" s="11" t="inlineStr">
        <is>
          <t>購買</t>
        </is>
      </c>
      <c r="J17" s="12" t="n">
        <v>30</v>
      </c>
      <c r="K17" s="13" t="n">
        <v>1520</v>
      </c>
      <c r="L17" s="4" t="inlineStr">
        <is>
          <t>時差伸銅株式会社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P-4207-00</t>
        </is>
      </c>
      <c r="C18" s="4" t="inlineStr">
        <is>
          <t>接点（AgSnO2）</t>
        </is>
      </c>
      <c r="D18" s="4" t="inlineStr">
        <is>
          <t>φ2.5 リベット</t>
        </is>
      </c>
      <c r="E18" s="18" t="n">
        <v>8</v>
      </c>
      <c r="F18" s="18" t="n">
        <v>8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35</v>
      </c>
      <c r="K18" s="13" t="n">
        <v>14</v>
      </c>
      <c r="L18" s="4" t="inlineStr">
        <is>
          <t>時差接点材料株式会社</t>
        </is>
      </c>
      <c r="M18" s="21">
        <f>F18*$B$3</f>
        <v/>
      </c>
      <c r="N18" s="4" t="inlineStr"/>
    </row>
    <row r="19">
      <c r="A19" s="11" t="n">
        <v>2</v>
      </c>
      <c r="B19" s="4" t="inlineStr">
        <is>
          <t xml:space="preserve">　└ P-4204-00</t>
        </is>
      </c>
      <c r="C19" s="4" t="inlineStr">
        <is>
          <t>カード（可動子）</t>
        </is>
      </c>
      <c r="D19" s="4" t="inlineStr">
        <is>
          <t>PBT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内製</t>
        </is>
      </c>
      <c r="J19" s="12" t="n">
        <v>2</v>
      </c>
      <c r="K19" s="13" t="n">
        <v>5</v>
      </c>
      <c r="L19" s="4" t="inlineStr">
        <is>
          <t>（内製）</t>
        </is>
      </c>
      <c r="M19" s="21">
        <f>F19*$B$3</f>
        <v/>
      </c>
      <c r="N19" s="4" t="inlineStr">
        <is>
          <t>標準形と共通</t>
        </is>
      </c>
    </row>
    <row r="20">
      <c r="A20" s="11" t="n">
        <v>3</v>
      </c>
      <c r="B20" s="4" t="inlineStr">
        <is>
          <t xml:space="preserve">　　└ M-7031-00</t>
        </is>
      </c>
      <c r="C20" s="4" t="inlineStr">
        <is>
          <t>PBT樹脂ペレット</t>
        </is>
      </c>
      <c r="D20" s="4" t="inlineStr">
        <is>
          <t>難燃グレード</t>
        </is>
      </c>
      <c r="E20" s="18" t="n">
        <v>0.0008</v>
      </c>
      <c r="F20" s="18" t="n">
        <v>0.0008</v>
      </c>
      <c r="G20" s="11" t="inlineStr">
        <is>
          <t>kg</t>
        </is>
      </c>
      <c r="H20" s="11" t="inlineStr">
        <is>
          <t>材料</t>
        </is>
      </c>
      <c r="I20" s="11" t="inlineStr">
        <is>
          <t>購買</t>
        </is>
      </c>
      <c r="J20" s="12" t="n">
        <v>14</v>
      </c>
      <c r="K20" s="13" t="n">
        <v>780</v>
      </c>
      <c r="L20" s="4" t="inlineStr">
        <is>
          <t>前田折樹脂工業株式会社</t>
        </is>
      </c>
      <c r="M20" s="21">
        <f>F20*$B$3</f>
        <v/>
      </c>
      <c r="N20" s="4" t="inlineStr"/>
    </row>
    <row r="21">
      <c r="A21" s="11" t="n">
        <v>1</v>
      </c>
      <c r="B21" s="4" t="inlineStr">
        <is>
          <t>U-3120-00</t>
        </is>
      </c>
      <c r="C21" s="4" t="inlineStr">
        <is>
          <t>ベース組立</t>
        </is>
      </c>
      <c r="D21" s="4" t="inlineStr"/>
      <c r="E21" s="18" t="n">
        <v>1</v>
      </c>
      <c r="F21" s="18" t="n">
        <v>1</v>
      </c>
      <c r="G21" s="11" t="inlineStr">
        <is>
          <t>個</t>
        </is>
      </c>
      <c r="H21" s="11" t="inlineStr">
        <is>
          <t>ユニット</t>
        </is>
      </c>
      <c r="I21" s="11" t="inlineStr">
        <is>
          <t>内製</t>
        </is>
      </c>
      <c r="J21" s="12" t="n">
        <v>1</v>
      </c>
      <c r="K21" s="13" t="n">
        <v>132</v>
      </c>
      <c r="L21" s="4" t="inlineStr">
        <is>
          <t>（内製）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P-4301-00</t>
        </is>
      </c>
      <c r="C22" s="4" t="inlineStr">
        <is>
          <t>ベース（PBT）</t>
        </is>
      </c>
      <c r="D22" s="4" t="inlineStr">
        <is>
          <t>リレー用</t>
        </is>
      </c>
      <c r="E22" s="18" t="n">
        <v>1</v>
      </c>
      <c r="F22" s="18" t="n">
        <v>1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内製</t>
        </is>
      </c>
      <c r="J22" s="12" t="n">
        <v>2</v>
      </c>
      <c r="K22" s="13" t="n">
        <v>21</v>
      </c>
      <c r="L22" s="4" t="inlineStr">
        <is>
          <t>（内製）</t>
        </is>
      </c>
      <c r="M22" s="21">
        <f>F22*$B$3</f>
        <v/>
      </c>
      <c r="N22" s="4" t="inlineStr"/>
    </row>
    <row r="23">
      <c r="A23" s="11" t="n">
        <v>3</v>
      </c>
      <c r="B23" s="4" t="inlineStr">
        <is>
          <t xml:space="preserve">　　└ M-7031-00</t>
        </is>
      </c>
      <c r="C23" s="4" t="inlineStr">
        <is>
          <t>PBT樹脂ペレット</t>
        </is>
      </c>
      <c r="D23" s="4" t="inlineStr">
        <is>
          <t>難燃グレード</t>
        </is>
      </c>
      <c r="E23" s="18" t="n">
        <v>0.0052</v>
      </c>
      <c r="F23" s="18" t="n">
        <v>0.0052</v>
      </c>
      <c r="G23" s="11" t="inlineStr">
        <is>
          <t>kg</t>
        </is>
      </c>
      <c r="H23" s="11" t="inlineStr">
        <is>
          <t>材料</t>
        </is>
      </c>
      <c r="I23" s="11" t="inlineStr">
        <is>
          <t>購買</t>
        </is>
      </c>
      <c r="J23" s="12" t="n">
        <v>14</v>
      </c>
      <c r="K23" s="13" t="n">
        <v>780</v>
      </c>
      <c r="L23" s="4" t="inlineStr">
        <is>
          <t>前田折樹脂工業株式会社</t>
        </is>
      </c>
      <c r="M23" s="21">
        <f>F23*$B$3</f>
        <v/>
      </c>
      <c r="N23" s="4" t="inlineStr"/>
    </row>
    <row r="24">
      <c r="A24" s="11" t="n">
        <v>2</v>
      </c>
      <c r="B24" s="4" t="inlineStr">
        <is>
          <t xml:space="preserve">　└ P-4302-00</t>
        </is>
      </c>
      <c r="C24" s="4" t="inlineStr">
        <is>
          <t>端子ピン</t>
        </is>
      </c>
      <c r="D24" s="4" t="inlineStr">
        <is>
          <t>黄銅 錫めっき</t>
        </is>
      </c>
      <c r="E24" s="18" t="n">
        <v>8</v>
      </c>
      <c r="F24" s="18" t="n">
        <v>8</v>
      </c>
      <c r="G24" s="11" t="inlineStr">
        <is>
          <t>個</t>
        </is>
      </c>
      <c r="H24" s="11" t="inlineStr">
        <is>
          <t>部品</t>
        </is>
      </c>
      <c r="I24" s="11" t="inlineStr">
        <is>
          <t>購買</t>
        </is>
      </c>
      <c r="J24" s="12" t="n">
        <v>25</v>
      </c>
      <c r="K24" s="13" t="n">
        <v>3</v>
      </c>
      <c r="L24" s="4" t="inlineStr">
        <is>
          <t>時差ばね製作所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P-4403-00</t>
        </is>
      </c>
      <c r="C25" s="4" t="inlineStr">
        <is>
          <t>ケース（PC・H形）</t>
        </is>
      </c>
      <c r="D25" s="4" t="inlineStr">
        <is>
          <t>透明 高容量用</t>
        </is>
      </c>
      <c r="E25" s="18" t="n">
        <v>1</v>
      </c>
      <c r="F25" s="18" t="n">
        <v>1</v>
      </c>
      <c r="G25" s="11" t="inlineStr">
        <is>
          <t>個</t>
        </is>
      </c>
      <c r="H25" s="11" t="inlineStr">
        <is>
          <t>部品</t>
        </is>
      </c>
      <c r="I25" s="11" t="inlineStr">
        <is>
          <t>内製</t>
        </is>
      </c>
      <c r="J25" s="12" t="n">
        <v>2</v>
      </c>
      <c r="K25" s="13" t="n">
        <v>31</v>
      </c>
      <c r="L25" s="4" t="inlineStr">
        <is>
          <t>（内製）</t>
        </is>
      </c>
      <c r="M25" s="21">
        <f>F25*$B$3</f>
        <v/>
      </c>
      <c r="N25" s="4" t="inlineStr"/>
    </row>
    <row r="26">
      <c r="A26" s="11" t="n">
        <v>2</v>
      </c>
      <c r="B26" s="4" t="inlineStr">
        <is>
          <t xml:space="preserve">　└ M-7032-00</t>
        </is>
      </c>
      <c r="C26" s="4" t="inlineStr">
        <is>
          <t>PC樹脂ペレット</t>
        </is>
      </c>
      <c r="D26" s="4" t="inlineStr">
        <is>
          <t>透明グレード</t>
        </is>
      </c>
      <c r="E26" s="18" t="n">
        <v>0.0051</v>
      </c>
      <c r="F26" s="18" t="n">
        <v>0.0051</v>
      </c>
      <c r="G26" s="11" t="inlineStr">
        <is>
          <t>kg</t>
        </is>
      </c>
      <c r="H26" s="11" t="inlineStr">
        <is>
          <t>材料</t>
        </is>
      </c>
      <c r="I26" s="11" t="inlineStr">
        <is>
          <t>購買</t>
        </is>
      </c>
      <c r="J26" s="12" t="n">
        <v>14</v>
      </c>
      <c r="K26" s="13" t="n">
        <v>920</v>
      </c>
      <c r="L26" s="4" t="inlineStr">
        <is>
          <t>前田折樹脂工業株式会社</t>
        </is>
      </c>
      <c r="M26" s="21">
        <f>F26*$B$3</f>
        <v/>
      </c>
      <c r="N26" s="4" t="inlineStr"/>
    </row>
    <row r="27">
      <c r="A27" s="11" t="n">
        <v>1</v>
      </c>
      <c r="B27" s="4" t="inlineStr">
        <is>
          <t>P-4402-00</t>
        </is>
      </c>
      <c r="C27" s="4" t="inlineStr">
        <is>
          <t>銘板ラベル</t>
        </is>
      </c>
      <c r="D27" s="4" t="inlineStr">
        <is>
          <t>全機種共通ベース</t>
        </is>
      </c>
      <c r="E27" s="18" t="n">
        <v>1</v>
      </c>
      <c r="F27" s="18" t="n">
        <v>1</v>
      </c>
      <c r="G27" s="11" t="inlineStr">
        <is>
          <t>枚</t>
        </is>
      </c>
      <c r="H27" s="11" t="inlineStr">
        <is>
          <t>部品</t>
        </is>
      </c>
      <c r="I27" s="11" t="inlineStr">
        <is>
          <t>購買</t>
        </is>
      </c>
      <c r="J27" s="12" t="n">
        <v>10</v>
      </c>
      <c r="K27" s="13" t="n">
        <v>2</v>
      </c>
      <c r="L27" s="4" t="inlineStr">
        <is>
          <t>大甘商事株式会社 資材部</t>
        </is>
      </c>
      <c r="M27" s="21">
        <f>F27*$B$3</f>
        <v/>
      </c>
      <c r="N27" s="4" t="inlineStr"/>
    </row>
    <row r="28">
      <c r="A28" s="11" t="n">
        <v>1</v>
      </c>
      <c r="B28" s="4" t="inlineStr">
        <is>
          <t>M-7101-00</t>
        </is>
      </c>
      <c r="C28" s="4" t="inlineStr">
        <is>
          <t>エポキシ接着剤</t>
        </is>
      </c>
      <c r="D28" s="4" t="inlineStr">
        <is>
          <t>2液性</t>
        </is>
      </c>
      <c r="E28" s="18" t="n">
        <v>1</v>
      </c>
      <c r="F28" s="18" t="n">
        <v>1</v>
      </c>
      <c r="G28" s="11" t="inlineStr">
        <is>
          <t>g</t>
        </is>
      </c>
      <c r="H28" s="11" t="inlineStr">
        <is>
          <t>材料</t>
        </is>
      </c>
      <c r="I28" s="11" t="inlineStr">
        <is>
          <t>購買</t>
        </is>
      </c>
      <c r="J28" s="12" t="n">
        <v>10</v>
      </c>
      <c r="K28" s="13" t="n">
        <v>4</v>
      </c>
      <c r="L28" s="4" t="inlineStr">
        <is>
          <t>灰谷ケミカル株式会社</t>
        </is>
      </c>
      <c r="M28" s="21">
        <f>F28*$B$3</f>
        <v/>
      </c>
      <c r="N28" s="4" t="inlineStr"/>
    </row>
    <row r="29">
      <c r="A29" s="11" t="n">
        <v>1</v>
      </c>
      <c r="B29" s="4" t="inlineStr">
        <is>
          <t>P-5901-00</t>
        </is>
      </c>
      <c r="C29" s="4" t="inlineStr">
        <is>
          <t>出荷トレー（リレー用）</t>
        </is>
      </c>
      <c r="D29" s="4" t="inlineStr">
        <is>
          <t>50個収納 PS</t>
        </is>
      </c>
      <c r="E29" s="18" t="n">
        <v>0.02</v>
      </c>
      <c r="F29" s="18" t="n">
        <v>0.02</v>
      </c>
      <c r="G29" s="11" t="inlineStr">
        <is>
          <t>枚</t>
        </is>
      </c>
      <c r="H29" s="11" t="inlineStr">
        <is>
          <t>部品</t>
        </is>
      </c>
      <c r="I29" s="11" t="inlineStr">
        <is>
          <t>購買</t>
        </is>
      </c>
      <c r="J29" s="12" t="n">
        <v>15</v>
      </c>
      <c r="K29" s="13" t="n">
        <v>88</v>
      </c>
      <c r="L29" s="4" t="inlineStr">
        <is>
          <t>前田折パッケージ株式会社</t>
        </is>
      </c>
      <c r="M29" s="21">
        <f>F29*$B$3</f>
        <v/>
      </c>
      <c r="N29" s="4" t="inlineStr"/>
    </row>
    <row r="30">
      <c r="A30" s="11" t="n">
        <v>1</v>
      </c>
      <c r="B30" s="4" t="inlineStr">
        <is>
          <t>P-5903-00</t>
        </is>
      </c>
      <c r="C30" s="4" t="inlineStr">
        <is>
          <t>外装段ボールA</t>
        </is>
      </c>
      <c r="D30" s="4" t="inlineStr">
        <is>
          <t>3辺計120cm</t>
        </is>
      </c>
      <c r="E30" s="18" t="n">
        <v>0.002</v>
      </c>
      <c r="F30" s="18" t="n">
        <v>0.002</v>
      </c>
      <c r="G30" s="11" t="inlineStr">
        <is>
          <t>枚</t>
        </is>
      </c>
      <c r="H30" s="11" t="inlineStr">
        <is>
          <t>部品</t>
        </is>
      </c>
      <c r="I30" s="11" t="inlineStr">
        <is>
          <t>購買</t>
        </is>
      </c>
      <c r="J30" s="12" t="n">
        <v>15</v>
      </c>
      <c r="K30" s="13" t="n">
        <v>132</v>
      </c>
      <c r="L30" s="4" t="inlineStr">
        <is>
          <t>前田折パッケージ株式会社</t>
        </is>
      </c>
      <c r="M30" s="21">
        <f>F30*$B$3</f>
        <v/>
      </c>
      <c r="N30" s="4" t="inlineStr"/>
    </row>
    <row r="32">
      <c r="C32" s="22" t="inlineStr">
        <is>
          <t>積上げ原価（構成の標準原価合計・加工費を含まない）</t>
        </is>
      </c>
      <c r="K32" s="23">
        <f>SUMPRODUCT(F5:F30,K5:K30)</f>
        <v/>
      </c>
    </row>
    <row r="33">
      <c r="C33" s="22" t="inlineStr">
        <is>
          <t>調達の最長リードタイム（日）</t>
        </is>
      </c>
      <c r="K33" s="23">
        <f>MAX(J5:J30)</f>
        <v/>
      </c>
    </row>
    <row r="34">
      <c r="C34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SV-1030-00　小型電磁弁 SV-1030形</t>
        </is>
      </c>
    </row>
    <row r="2">
      <c r="A2" s="8" t="inlineStr">
        <is>
          <t>仕様: 3ポート DC24V 直動式　／　標準原価 2,180円　／　2026年9月度 内示 24,500個</t>
        </is>
      </c>
    </row>
    <row r="3">
      <c r="A3" s="3" t="inlineStr">
        <is>
          <t>生産数量</t>
        </is>
      </c>
      <c r="B3" s="20" t="n">
        <v>24500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U-3201-00</t>
        </is>
      </c>
      <c r="C5" s="4" t="inlineStr">
        <is>
          <t>ソレノイド組立（標準）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2</v>
      </c>
      <c r="K5" s="13" t="n">
        <v>742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P-4501-00</t>
        </is>
      </c>
      <c r="C6" s="4" t="inlineStr">
        <is>
          <t>ボビン（SV用）</t>
        </is>
      </c>
      <c r="D6" s="4" t="inlineStr">
        <is>
          <t>PBT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28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0.0068</v>
      </c>
      <c r="F7" s="18" t="n">
        <v>0.0068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/>
    </row>
    <row r="8">
      <c r="A8" s="11" t="n">
        <v>2</v>
      </c>
      <c r="B8" s="4" t="inlineStr">
        <is>
          <t xml:space="preserve">　└ M-7011-00</t>
        </is>
      </c>
      <c r="C8" s="4" t="inlineStr">
        <is>
          <t>マグネットワイヤ φ0.05</t>
        </is>
      </c>
      <c r="D8" s="4" t="inlineStr">
        <is>
          <t>ポリウレタン銅線</t>
        </is>
      </c>
      <c r="E8" s="18" t="n">
        <v>0.008999999999999999</v>
      </c>
      <c r="F8" s="18" t="n">
        <v>0.008999999999999999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4200</v>
      </c>
      <c r="L8" s="4" t="inlineStr">
        <is>
          <t>灰谷電線株式会社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P-4502-00</t>
        </is>
      </c>
      <c r="C9" s="4" t="inlineStr">
        <is>
          <t>プランジャ</t>
        </is>
      </c>
      <c r="D9" s="4" t="inlineStr">
        <is>
          <t>SUS430 切削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30</v>
      </c>
      <c r="K9" s="13" t="n">
        <v>92</v>
      </c>
      <c r="L9" s="4" t="inlineStr">
        <is>
          <t>時差メタルワークス株式会社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P-4503-00</t>
        </is>
      </c>
      <c r="C10" s="4" t="inlineStr">
        <is>
          <t>スリーブ</t>
        </is>
      </c>
      <c r="D10" s="4" t="inlineStr">
        <is>
          <t>SUS304 深絞り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30</v>
      </c>
      <c r="K10" s="13" t="n">
        <v>74</v>
      </c>
      <c r="L10" s="4" t="inlineStr">
        <is>
          <t>時差メタルワークス株式会社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P-4504-00</t>
        </is>
      </c>
      <c r="C11" s="4" t="inlineStr">
        <is>
          <t>スプリング</t>
        </is>
      </c>
      <c r="D11" s="4" t="inlineStr">
        <is>
          <t>SUS304WPB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購買</t>
        </is>
      </c>
      <c r="J11" s="12" t="n">
        <v>21</v>
      </c>
      <c r="K11" s="13" t="n">
        <v>6</v>
      </c>
      <c r="L11" s="4" t="inlineStr">
        <is>
          <t>時差ばね製作所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P-4505-00</t>
        </is>
      </c>
      <c r="C12" s="4" t="inlineStr">
        <is>
          <t>ヨーク</t>
        </is>
      </c>
      <c r="D12" s="4" t="inlineStr">
        <is>
          <t>純鉄 プレス品</t>
        </is>
      </c>
      <c r="E12" s="18" t="n">
        <v>1</v>
      </c>
      <c r="F12" s="18" t="n">
        <v>1</v>
      </c>
      <c r="G12" s="11" t="inlineStr">
        <is>
          <t>個</t>
        </is>
      </c>
      <c r="H12" s="11" t="inlineStr">
        <is>
          <t>部品</t>
        </is>
      </c>
      <c r="I12" s="11" t="inlineStr">
        <is>
          <t>購買</t>
        </is>
      </c>
      <c r="J12" s="12" t="n">
        <v>25</v>
      </c>
      <c r="K12" s="13" t="n">
        <v>46</v>
      </c>
      <c r="L12" s="4" t="inlineStr">
        <is>
          <t>灰谷精密プレス株式会社</t>
        </is>
      </c>
      <c r="M12" s="21">
        <f>F12*$B$3</f>
        <v/>
      </c>
      <c r="N12" s="4" t="inlineStr"/>
    </row>
    <row r="13">
      <c r="A13" s="11" t="n">
        <v>1</v>
      </c>
      <c r="B13" s="4" t="inlineStr">
        <is>
          <t>U-3210-00</t>
        </is>
      </c>
      <c r="C13" s="4" t="inlineStr">
        <is>
          <t>弁体組立（3ポート）</t>
        </is>
      </c>
      <c r="D13" s="4" t="inlineStr"/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ユニット</t>
        </is>
      </c>
      <c r="I13" s="11" t="inlineStr">
        <is>
          <t>内製</t>
        </is>
      </c>
      <c r="J13" s="12" t="n">
        <v>1</v>
      </c>
      <c r="K13" s="13" t="n">
        <v>386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P-4601-00</t>
        </is>
      </c>
      <c r="C14" s="4" t="inlineStr">
        <is>
          <t>弁体（NBR）</t>
        </is>
      </c>
      <c r="D14" s="4" t="inlineStr">
        <is>
          <t>3ポート用</t>
        </is>
      </c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内製</t>
        </is>
      </c>
      <c r="J14" s="12" t="n">
        <v>3</v>
      </c>
      <c r="K14" s="13" t="n">
        <v>34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3</v>
      </c>
      <c r="B15" s="4" t="inlineStr">
        <is>
          <t xml:space="preserve">　　└ M-7033-00</t>
        </is>
      </c>
      <c r="C15" s="4" t="inlineStr">
        <is>
          <t>NBRコンパウンド</t>
        </is>
      </c>
      <c r="D15" s="4" t="inlineStr">
        <is>
          <t>耐油グレード</t>
        </is>
      </c>
      <c r="E15" s="18" t="n">
        <v>0.0021</v>
      </c>
      <c r="F15" s="18" t="n">
        <v>0.0021</v>
      </c>
      <c r="G15" s="11" t="inlineStr">
        <is>
          <t>kg</t>
        </is>
      </c>
      <c r="H15" s="11" t="inlineStr">
        <is>
          <t>材料</t>
        </is>
      </c>
      <c r="I15" s="11" t="inlineStr">
        <is>
          <t>購買</t>
        </is>
      </c>
      <c r="J15" s="12" t="n">
        <v>21</v>
      </c>
      <c r="K15" s="13" t="n">
        <v>1180</v>
      </c>
      <c r="L15" s="4" t="inlineStr">
        <is>
          <t>大甘化成株式会社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P-4602-00</t>
        </is>
      </c>
      <c r="C16" s="4" t="inlineStr">
        <is>
          <t>弁座</t>
        </is>
      </c>
      <c r="D16" s="4" t="inlineStr">
        <is>
          <t>真鍮 切削</t>
        </is>
      </c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購買</t>
        </is>
      </c>
      <c r="J16" s="12" t="n">
        <v>30</v>
      </c>
      <c r="K16" s="13" t="n">
        <v>68</v>
      </c>
      <c r="L16" s="4" t="inlineStr">
        <is>
          <t>時差メタルワークス株式会社</t>
        </is>
      </c>
      <c r="M16" s="21">
        <f>F16*$B$3</f>
        <v/>
      </c>
      <c r="N16" s="4" t="inlineStr"/>
    </row>
    <row r="17">
      <c r="A17" s="11" t="n">
        <v>2</v>
      </c>
      <c r="B17" s="4" t="inlineStr">
        <is>
          <t xml:space="preserve">　└ P-4603-00</t>
        </is>
      </c>
      <c r="C17" s="4" t="inlineStr">
        <is>
          <t>Oリング</t>
        </is>
      </c>
      <c r="D17" s="4" t="inlineStr">
        <is>
          <t>NBR P5</t>
        </is>
      </c>
      <c r="E17" s="18" t="n">
        <v>2</v>
      </c>
      <c r="F17" s="18" t="n">
        <v>2</v>
      </c>
      <c r="G17" s="11" t="inlineStr">
        <is>
          <t>個</t>
        </is>
      </c>
      <c r="H17" s="11" t="inlineStr">
        <is>
          <t>部品</t>
        </is>
      </c>
      <c r="I17" s="11" t="inlineStr">
        <is>
          <t>購買</t>
        </is>
      </c>
      <c r="J17" s="12" t="n">
        <v>14</v>
      </c>
      <c r="K17" s="13" t="n">
        <v>3</v>
      </c>
      <c r="L17" s="4" t="inlineStr">
        <is>
          <t>大甘化成株式会社</t>
        </is>
      </c>
      <c r="M17" s="21">
        <f>F17*$B$3</f>
        <v/>
      </c>
      <c r="N17" s="4" t="inlineStr"/>
    </row>
    <row r="18">
      <c r="A18" s="11" t="n">
        <v>1</v>
      </c>
      <c r="B18" s="4" t="inlineStr">
        <is>
          <t>U-3220-00</t>
        </is>
      </c>
      <c r="C18" s="4" t="inlineStr">
        <is>
          <t>ボディ組立（3ポート）</t>
        </is>
      </c>
      <c r="D18" s="4" t="inlineStr"/>
      <c r="E18" s="18" t="n">
        <v>1</v>
      </c>
      <c r="F18" s="18" t="n">
        <v>1</v>
      </c>
      <c r="G18" s="11" t="inlineStr">
        <is>
          <t>個</t>
        </is>
      </c>
      <c r="H18" s="11" t="inlineStr">
        <is>
          <t>ユニット</t>
        </is>
      </c>
      <c r="I18" s="11" t="inlineStr">
        <is>
          <t>内製</t>
        </is>
      </c>
      <c r="J18" s="12" t="n">
        <v>1</v>
      </c>
      <c r="K18" s="13" t="n">
        <v>612</v>
      </c>
      <c r="L18" s="4" t="inlineStr">
        <is>
          <t>（内製）</t>
        </is>
      </c>
      <c r="M18" s="21">
        <f>F18*$B$3</f>
        <v/>
      </c>
      <c r="N18" s="4" t="inlineStr"/>
    </row>
    <row r="19">
      <c r="A19" s="11" t="n">
        <v>2</v>
      </c>
      <c r="B19" s="4" t="inlineStr">
        <is>
          <t xml:space="preserve">　└ P-4701-00</t>
        </is>
      </c>
      <c r="C19" s="4" t="inlineStr">
        <is>
          <t>ボディ（ADC12・3ポート）</t>
        </is>
      </c>
      <c r="D19" s="4" t="inlineStr">
        <is>
          <t>ダイカスト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内製</t>
        </is>
      </c>
      <c r="J19" s="12" t="n">
        <v>4</v>
      </c>
      <c r="K19" s="13" t="n">
        <v>186</v>
      </c>
      <c r="L19" s="4" t="inlineStr">
        <is>
          <t>（内製）</t>
        </is>
      </c>
      <c r="M19" s="21">
        <f>F19*$B$3</f>
        <v/>
      </c>
      <c r="N19" s="4" t="inlineStr"/>
    </row>
    <row r="20">
      <c r="A20" s="11" t="n">
        <v>3</v>
      </c>
      <c r="B20" s="4" t="inlineStr">
        <is>
          <t xml:space="preserve">　　└ M-7041-00</t>
        </is>
      </c>
      <c r="C20" s="4" t="inlineStr">
        <is>
          <t>ADC12インゴット</t>
        </is>
      </c>
      <c r="D20" s="4" t="inlineStr">
        <is>
          <t>アルミダイカスト材</t>
        </is>
      </c>
      <c r="E20" s="18" t="n">
        <v>0.062</v>
      </c>
      <c r="F20" s="18" t="n">
        <v>0.062</v>
      </c>
      <c r="G20" s="11" t="inlineStr">
        <is>
          <t>kg</t>
        </is>
      </c>
      <c r="H20" s="11" t="inlineStr">
        <is>
          <t>材料</t>
        </is>
      </c>
      <c r="I20" s="11" t="inlineStr">
        <is>
          <t>購買</t>
        </is>
      </c>
      <c r="J20" s="12" t="n">
        <v>20</v>
      </c>
      <c r="K20" s="13" t="n">
        <v>420</v>
      </c>
      <c r="L20" s="4" t="inlineStr">
        <is>
          <t>陀楽合金株式会社</t>
        </is>
      </c>
      <c r="M20" s="21">
        <f>F20*$B$3</f>
        <v/>
      </c>
      <c r="N20" s="4" t="inlineStr">
        <is>
          <t>湯道・押湯込み。戻し材は別管理</t>
        </is>
      </c>
    </row>
    <row r="21">
      <c r="A21" s="11" t="n">
        <v>2</v>
      </c>
      <c r="B21" s="4" t="inlineStr">
        <is>
          <t xml:space="preserve">　└ P-4702-00</t>
        </is>
      </c>
      <c r="C21" s="4" t="inlineStr">
        <is>
          <t>継手ポート</t>
        </is>
      </c>
      <c r="D21" s="4" t="inlineStr">
        <is>
          <t>R1/8 真鍮</t>
        </is>
      </c>
      <c r="E21" s="18" t="n">
        <v>3</v>
      </c>
      <c r="F21" s="18" t="n">
        <v>3</v>
      </c>
      <c r="G21" s="11" t="inlineStr">
        <is>
          <t>個</t>
        </is>
      </c>
      <c r="H21" s="11" t="inlineStr">
        <is>
          <t>部品</t>
        </is>
      </c>
      <c r="I21" s="11" t="inlineStr">
        <is>
          <t>購買</t>
        </is>
      </c>
      <c r="J21" s="12" t="n">
        <v>21</v>
      </c>
      <c r="K21" s="13" t="n">
        <v>38</v>
      </c>
      <c r="L21" s="4" t="inlineStr">
        <is>
          <t>時差メタルワークス株式会社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P-4703-00</t>
        </is>
      </c>
      <c r="C22" s="4" t="inlineStr">
        <is>
          <t>ガスケット（3ポート）</t>
        </is>
      </c>
      <c r="D22" s="4" t="inlineStr">
        <is>
          <t>NBR 打抜品</t>
        </is>
      </c>
      <c r="E22" s="18" t="n">
        <v>1</v>
      </c>
      <c r="F22" s="18" t="n">
        <v>1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購買</t>
        </is>
      </c>
      <c r="J22" s="12" t="n">
        <v>14</v>
      </c>
      <c r="K22" s="13" t="n">
        <v>5</v>
      </c>
      <c r="L22" s="4" t="inlineStr">
        <is>
          <t>大甘化成株式会社</t>
        </is>
      </c>
      <c r="M22" s="21">
        <f>F22*$B$3</f>
        <v/>
      </c>
      <c r="N22" s="4" t="inlineStr"/>
    </row>
    <row r="23">
      <c r="A23" s="11" t="n">
        <v>1</v>
      </c>
      <c r="B23" s="4" t="inlineStr">
        <is>
          <t>P-4801-00</t>
        </is>
      </c>
      <c r="C23" s="4" t="inlineStr">
        <is>
          <t>DINコネクタ</t>
        </is>
      </c>
      <c r="D23" s="4" t="inlineStr">
        <is>
          <t>形式A DIN43650</t>
        </is>
      </c>
      <c r="E23" s="18" t="n">
        <v>1</v>
      </c>
      <c r="F23" s="18" t="n">
        <v>1</v>
      </c>
      <c r="G23" s="11" t="inlineStr">
        <is>
          <t>個</t>
        </is>
      </c>
      <c r="H23" s="11" t="inlineStr">
        <is>
          <t>部品</t>
        </is>
      </c>
      <c r="I23" s="11" t="inlineStr">
        <is>
          <t>購買</t>
        </is>
      </c>
      <c r="J23" s="12" t="n">
        <v>30</v>
      </c>
      <c r="K23" s="13" t="n">
        <v>128</v>
      </c>
      <c r="L23" s="4" t="inlineStr">
        <is>
          <t>東西コネクタ株式会社</t>
        </is>
      </c>
      <c r="M23" s="21">
        <f>F23*$B$3</f>
        <v/>
      </c>
      <c r="N23" s="4" t="inlineStr"/>
    </row>
    <row r="24">
      <c r="A24" s="11" t="n">
        <v>1</v>
      </c>
      <c r="B24" s="4" t="inlineStr">
        <is>
          <t>P-4402-00</t>
        </is>
      </c>
      <c r="C24" s="4" t="inlineStr">
        <is>
          <t>銘板ラベル</t>
        </is>
      </c>
      <c r="D24" s="4" t="inlineStr">
        <is>
          <t>全機種共通ベース</t>
        </is>
      </c>
      <c r="E24" s="18" t="n">
        <v>1</v>
      </c>
      <c r="F24" s="18" t="n">
        <v>1</v>
      </c>
      <c r="G24" s="11" t="inlineStr">
        <is>
          <t>枚</t>
        </is>
      </c>
      <c r="H24" s="11" t="inlineStr">
        <is>
          <t>部品</t>
        </is>
      </c>
      <c r="I24" s="11" t="inlineStr">
        <is>
          <t>購買</t>
        </is>
      </c>
      <c r="J24" s="12" t="n">
        <v>10</v>
      </c>
      <c r="K24" s="13" t="n">
        <v>2</v>
      </c>
      <c r="L24" s="4" t="inlineStr">
        <is>
          <t>大甘商事株式会社 資材部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P-5902-00</t>
        </is>
      </c>
      <c r="C25" s="4" t="inlineStr">
        <is>
          <t>個装箱</t>
        </is>
      </c>
      <c r="D25" s="4" t="inlineStr">
        <is>
          <t>SV・DP共通</t>
        </is>
      </c>
      <c r="E25" s="18" t="n">
        <v>1</v>
      </c>
      <c r="F25" s="18" t="n">
        <v>1</v>
      </c>
      <c r="G25" s="11" t="inlineStr">
        <is>
          <t>枚</t>
        </is>
      </c>
      <c r="H25" s="11" t="inlineStr">
        <is>
          <t>部品</t>
        </is>
      </c>
      <c r="I25" s="11" t="inlineStr">
        <is>
          <t>購買</t>
        </is>
      </c>
      <c r="J25" s="12" t="n">
        <v>15</v>
      </c>
      <c r="K25" s="13" t="n">
        <v>24</v>
      </c>
      <c r="L25" s="4" t="inlineStr">
        <is>
          <t>前田折パッケージ株式会社</t>
        </is>
      </c>
      <c r="M25" s="21">
        <f>F25*$B$3</f>
        <v/>
      </c>
      <c r="N25" s="4" t="inlineStr"/>
    </row>
    <row r="26">
      <c r="A26" s="11" t="n">
        <v>1</v>
      </c>
      <c r="B26" s="4" t="inlineStr">
        <is>
          <t>P-5903-00</t>
        </is>
      </c>
      <c r="C26" s="4" t="inlineStr">
        <is>
          <t>外装段ボールA</t>
        </is>
      </c>
      <c r="D26" s="4" t="inlineStr">
        <is>
          <t>3辺計120cm</t>
        </is>
      </c>
      <c r="E26" s="18" t="n">
        <v>0.02</v>
      </c>
      <c r="F26" s="18" t="n">
        <v>0.02</v>
      </c>
      <c r="G26" s="11" t="inlineStr">
        <is>
          <t>枚</t>
        </is>
      </c>
      <c r="H26" s="11" t="inlineStr">
        <is>
          <t>部品</t>
        </is>
      </c>
      <c r="I26" s="11" t="inlineStr">
        <is>
          <t>購買</t>
        </is>
      </c>
      <c r="J26" s="12" t="n">
        <v>15</v>
      </c>
      <c r="K26" s="13" t="n">
        <v>132</v>
      </c>
      <c r="L26" s="4" t="inlineStr">
        <is>
          <t>前田折パッケージ株式会社</t>
        </is>
      </c>
      <c r="M26" s="21">
        <f>F26*$B$3</f>
        <v/>
      </c>
      <c r="N26" s="4" t="inlineStr">
        <is>
          <t>50個/箱</t>
        </is>
      </c>
    </row>
    <row r="28">
      <c r="C28" s="22" t="inlineStr">
        <is>
          <t>積上げ原価（構成の標準原価合計・加工費を含まない）</t>
        </is>
      </c>
      <c r="K28" s="23">
        <f>SUMPRODUCT(F5:F26,K5:K26)</f>
        <v/>
      </c>
    </row>
    <row r="29">
      <c r="C29" s="22" t="inlineStr">
        <is>
          <t>調達の最長リードタイム（日）</t>
        </is>
      </c>
      <c r="K29" s="23">
        <f>MAX(J5:J26)</f>
        <v/>
      </c>
    </row>
    <row r="30">
      <c r="C30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SV-1050-00　小型電磁弁 SV-1050形</t>
        </is>
      </c>
    </row>
    <row r="2">
      <c r="A2" s="8" t="inlineStr">
        <is>
          <t>仕様: 5ポート DC24V パイロット式　／　標準原価 2,940円　／　2026年9月度 内示 32,000個</t>
        </is>
      </c>
    </row>
    <row r="3">
      <c r="A3" s="3" t="inlineStr">
        <is>
          <t>生産数量</t>
        </is>
      </c>
      <c r="B3" s="20" t="n">
        <v>32000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U-3201-00</t>
        </is>
      </c>
      <c r="C5" s="4" t="inlineStr">
        <is>
          <t>ソレノイド組立（標準）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2</v>
      </c>
      <c r="K5" s="13" t="n">
        <v>742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P-4501-00</t>
        </is>
      </c>
      <c r="C6" s="4" t="inlineStr">
        <is>
          <t>ボビン（SV用）</t>
        </is>
      </c>
      <c r="D6" s="4" t="inlineStr">
        <is>
          <t>PBT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28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0.0068</v>
      </c>
      <c r="F7" s="18" t="n">
        <v>0.0068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/>
    </row>
    <row r="8">
      <c r="A8" s="11" t="n">
        <v>2</v>
      </c>
      <c r="B8" s="4" t="inlineStr">
        <is>
          <t xml:space="preserve">　└ M-7011-00</t>
        </is>
      </c>
      <c r="C8" s="4" t="inlineStr">
        <is>
          <t>マグネットワイヤ φ0.05</t>
        </is>
      </c>
      <c r="D8" s="4" t="inlineStr">
        <is>
          <t>ポリウレタン銅線</t>
        </is>
      </c>
      <c r="E8" s="18" t="n">
        <v>0.008999999999999999</v>
      </c>
      <c r="F8" s="18" t="n">
        <v>0.008999999999999999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4200</v>
      </c>
      <c r="L8" s="4" t="inlineStr">
        <is>
          <t>灰谷電線株式会社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P-4502-00</t>
        </is>
      </c>
      <c r="C9" s="4" t="inlineStr">
        <is>
          <t>プランジャ</t>
        </is>
      </c>
      <c r="D9" s="4" t="inlineStr">
        <is>
          <t>SUS430 切削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30</v>
      </c>
      <c r="K9" s="13" t="n">
        <v>92</v>
      </c>
      <c r="L9" s="4" t="inlineStr">
        <is>
          <t>時差メタルワークス株式会社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P-4503-00</t>
        </is>
      </c>
      <c r="C10" s="4" t="inlineStr">
        <is>
          <t>スリーブ</t>
        </is>
      </c>
      <c r="D10" s="4" t="inlineStr">
        <is>
          <t>SUS304 深絞り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30</v>
      </c>
      <c r="K10" s="13" t="n">
        <v>74</v>
      </c>
      <c r="L10" s="4" t="inlineStr">
        <is>
          <t>時差メタルワークス株式会社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P-4504-00</t>
        </is>
      </c>
      <c r="C11" s="4" t="inlineStr">
        <is>
          <t>スプリング</t>
        </is>
      </c>
      <c r="D11" s="4" t="inlineStr">
        <is>
          <t>SUS304WPB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購買</t>
        </is>
      </c>
      <c r="J11" s="12" t="n">
        <v>21</v>
      </c>
      <c r="K11" s="13" t="n">
        <v>6</v>
      </c>
      <c r="L11" s="4" t="inlineStr">
        <is>
          <t>時差ばね製作所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P-4505-00</t>
        </is>
      </c>
      <c r="C12" s="4" t="inlineStr">
        <is>
          <t>ヨーク</t>
        </is>
      </c>
      <c r="D12" s="4" t="inlineStr">
        <is>
          <t>純鉄 プレス品</t>
        </is>
      </c>
      <c r="E12" s="18" t="n">
        <v>1</v>
      </c>
      <c r="F12" s="18" t="n">
        <v>1</v>
      </c>
      <c r="G12" s="11" t="inlineStr">
        <is>
          <t>個</t>
        </is>
      </c>
      <c r="H12" s="11" t="inlineStr">
        <is>
          <t>部品</t>
        </is>
      </c>
      <c r="I12" s="11" t="inlineStr">
        <is>
          <t>購買</t>
        </is>
      </c>
      <c r="J12" s="12" t="n">
        <v>25</v>
      </c>
      <c r="K12" s="13" t="n">
        <v>46</v>
      </c>
      <c r="L12" s="4" t="inlineStr">
        <is>
          <t>灰谷精密プレス株式会社</t>
        </is>
      </c>
      <c r="M12" s="21">
        <f>F12*$B$3</f>
        <v/>
      </c>
      <c r="N12" s="4" t="inlineStr"/>
    </row>
    <row r="13">
      <c r="A13" s="11" t="n">
        <v>1</v>
      </c>
      <c r="B13" s="4" t="inlineStr">
        <is>
          <t>U-3211-00</t>
        </is>
      </c>
      <c r="C13" s="4" t="inlineStr">
        <is>
          <t>弁体組立（5ポート）</t>
        </is>
      </c>
      <c r="D13" s="4" t="inlineStr"/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ユニット</t>
        </is>
      </c>
      <c r="I13" s="11" t="inlineStr">
        <is>
          <t>内製</t>
        </is>
      </c>
      <c r="J13" s="12" t="n">
        <v>1</v>
      </c>
      <c r="K13" s="13" t="n">
        <v>524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P-4604-00</t>
        </is>
      </c>
      <c r="C14" s="4" t="inlineStr">
        <is>
          <t>弁体（NBR・5ポート）</t>
        </is>
      </c>
      <c r="D14" s="4" t="inlineStr">
        <is>
          <t>5ポート用</t>
        </is>
      </c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内製</t>
        </is>
      </c>
      <c r="J14" s="12" t="n">
        <v>3</v>
      </c>
      <c r="K14" s="13" t="n">
        <v>48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3</v>
      </c>
      <c r="B15" s="4" t="inlineStr">
        <is>
          <t xml:space="preserve">　　└ M-7033-00</t>
        </is>
      </c>
      <c r="C15" s="4" t="inlineStr">
        <is>
          <t>NBRコンパウンド</t>
        </is>
      </c>
      <c r="D15" s="4" t="inlineStr">
        <is>
          <t>耐油グレード</t>
        </is>
      </c>
      <c r="E15" s="18" t="n">
        <v>0.0029</v>
      </c>
      <c r="F15" s="18" t="n">
        <v>0.0029</v>
      </c>
      <c r="G15" s="11" t="inlineStr">
        <is>
          <t>kg</t>
        </is>
      </c>
      <c r="H15" s="11" t="inlineStr">
        <is>
          <t>材料</t>
        </is>
      </c>
      <c r="I15" s="11" t="inlineStr">
        <is>
          <t>購買</t>
        </is>
      </c>
      <c r="J15" s="12" t="n">
        <v>21</v>
      </c>
      <c r="K15" s="13" t="n">
        <v>1180</v>
      </c>
      <c r="L15" s="4" t="inlineStr">
        <is>
          <t>大甘化成株式会社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P-4605-00</t>
        </is>
      </c>
      <c r="C16" s="4" t="inlineStr">
        <is>
          <t>弁座（5ポート）</t>
        </is>
      </c>
      <c r="D16" s="4" t="inlineStr">
        <is>
          <t>真鍮 切削</t>
        </is>
      </c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購買</t>
        </is>
      </c>
      <c r="J16" s="12" t="n">
        <v>30</v>
      </c>
      <c r="K16" s="13" t="n">
        <v>96</v>
      </c>
      <c r="L16" s="4" t="inlineStr">
        <is>
          <t>時差メタルワークス株式会社</t>
        </is>
      </c>
      <c r="M16" s="21">
        <f>F16*$B$3</f>
        <v/>
      </c>
      <c r="N16" s="4" t="inlineStr"/>
    </row>
    <row r="17">
      <c r="A17" s="11" t="n">
        <v>2</v>
      </c>
      <c r="B17" s="4" t="inlineStr">
        <is>
          <t xml:space="preserve">　└ P-4603-00</t>
        </is>
      </c>
      <c r="C17" s="4" t="inlineStr">
        <is>
          <t>Oリング</t>
        </is>
      </c>
      <c r="D17" s="4" t="inlineStr">
        <is>
          <t>NBR P5</t>
        </is>
      </c>
      <c r="E17" s="18" t="n">
        <v>4</v>
      </c>
      <c r="F17" s="18" t="n">
        <v>4</v>
      </c>
      <c r="G17" s="11" t="inlineStr">
        <is>
          <t>個</t>
        </is>
      </c>
      <c r="H17" s="11" t="inlineStr">
        <is>
          <t>部品</t>
        </is>
      </c>
      <c r="I17" s="11" t="inlineStr">
        <is>
          <t>購買</t>
        </is>
      </c>
      <c r="J17" s="12" t="n">
        <v>14</v>
      </c>
      <c r="K17" s="13" t="n">
        <v>3</v>
      </c>
      <c r="L17" s="4" t="inlineStr">
        <is>
          <t>大甘化成株式会社</t>
        </is>
      </c>
      <c r="M17" s="21">
        <f>F17*$B$3</f>
        <v/>
      </c>
      <c r="N17" s="4" t="inlineStr"/>
    </row>
    <row r="18">
      <c r="A18" s="11" t="n">
        <v>1</v>
      </c>
      <c r="B18" s="4" t="inlineStr">
        <is>
          <t>U-3221-00</t>
        </is>
      </c>
      <c r="C18" s="4" t="inlineStr">
        <is>
          <t>ボディ組立（5ポート）</t>
        </is>
      </c>
      <c r="D18" s="4" t="inlineStr"/>
      <c r="E18" s="18" t="n">
        <v>1</v>
      </c>
      <c r="F18" s="18" t="n">
        <v>1</v>
      </c>
      <c r="G18" s="11" t="inlineStr">
        <is>
          <t>個</t>
        </is>
      </c>
      <c r="H18" s="11" t="inlineStr">
        <is>
          <t>ユニット</t>
        </is>
      </c>
      <c r="I18" s="11" t="inlineStr">
        <is>
          <t>内製</t>
        </is>
      </c>
      <c r="J18" s="12" t="n">
        <v>1</v>
      </c>
      <c r="K18" s="13" t="n">
        <v>806</v>
      </c>
      <c r="L18" s="4" t="inlineStr">
        <is>
          <t>（内製）</t>
        </is>
      </c>
      <c r="M18" s="21">
        <f>F18*$B$3</f>
        <v/>
      </c>
      <c r="N18" s="4" t="inlineStr"/>
    </row>
    <row r="19">
      <c r="A19" s="11" t="n">
        <v>2</v>
      </c>
      <c r="B19" s="4" t="inlineStr">
        <is>
          <t xml:space="preserve">　└ P-4704-00</t>
        </is>
      </c>
      <c r="C19" s="4" t="inlineStr">
        <is>
          <t>ボディ（ADC12・5ポート）</t>
        </is>
      </c>
      <c r="D19" s="4" t="inlineStr">
        <is>
          <t>ダイカスト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内製</t>
        </is>
      </c>
      <c r="J19" s="12" t="n">
        <v>4</v>
      </c>
      <c r="K19" s="13" t="n">
        <v>264</v>
      </c>
      <c r="L19" s="4" t="inlineStr">
        <is>
          <t>（内製）</t>
        </is>
      </c>
      <c r="M19" s="21">
        <f>F19*$B$3</f>
        <v/>
      </c>
      <c r="N19" s="4" t="inlineStr"/>
    </row>
    <row r="20">
      <c r="A20" s="11" t="n">
        <v>3</v>
      </c>
      <c r="B20" s="4" t="inlineStr">
        <is>
          <t xml:space="preserve">　　└ M-7041-00</t>
        </is>
      </c>
      <c r="C20" s="4" t="inlineStr">
        <is>
          <t>ADC12インゴット</t>
        </is>
      </c>
      <c r="D20" s="4" t="inlineStr">
        <is>
          <t>アルミダイカスト材</t>
        </is>
      </c>
      <c r="E20" s="18" t="n">
        <v>0.089</v>
      </c>
      <c r="F20" s="18" t="n">
        <v>0.089</v>
      </c>
      <c r="G20" s="11" t="inlineStr">
        <is>
          <t>kg</t>
        </is>
      </c>
      <c r="H20" s="11" t="inlineStr">
        <is>
          <t>材料</t>
        </is>
      </c>
      <c r="I20" s="11" t="inlineStr">
        <is>
          <t>購買</t>
        </is>
      </c>
      <c r="J20" s="12" t="n">
        <v>20</v>
      </c>
      <c r="K20" s="13" t="n">
        <v>420</v>
      </c>
      <c r="L20" s="4" t="inlineStr">
        <is>
          <t>陀楽合金株式会社</t>
        </is>
      </c>
      <c r="M20" s="21">
        <f>F20*$B$3</f>
        <v/>
      </c>
      <c r="N20" s="4" t="inlineStr"/>
    </row>
    <row r="21">
      <c r="A21" s="11" t="n">
        <v>2</v>
      </c>
      <c r="B21" s="4" t="inlineStr">
        <is>
          <t xml:space="preserve">　└ P-4702-00</t>
        </is>
      </c>
      <c r="C21" s="4" t="inlineStr">
        <is>
          <t>継手ポート</t>
        </is>
      </c>
      <c r="D21" s="4" t="inlineStr">
        <is>
          <t>R1/8 真鍮</t>
        </is>
      </c>
      <c r="E21" s="18" t="n">
        <v>5</v>
      </c>
      <c r="F21" s="18" t="n">
        <v>5</v>
      </c>
      <c r="G21" s="11" t="inlineStr">
        <is>
          <t>個</t>
        </is>
      </c>
      <c r="H21" s="11" t="inlineStr">
        <is>
          <t>部品</t>
        </is>
      </c>
      <c r="I21" s="11" t="inlineStr">
        <is>
          <t>購買</t>
        </is>
      </c>
      <c r="J21" s="12" t="n">
        <v>21</v>
      </c>
      <c r="K21" s="13" t="n">
        <v>38</v>
      </c>
      <c r="L21" s="4" t="inlineStr">
        <is>
          <t>時差メタルワークス株式会社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P-4705-00</t>
        </is>
      </c>
      <c r="C22" s="4" t="inlineStr">
        <is>
          <t>ガスケット（5ポート）</t>
        </is>
      </c>
      <c r="D22" s="4" t="inlineStr">
        <is>
          <t>NBR 打抜品</t>
        </is>
      </c>
      <c r="E22" s="18" t="n">
        <v>1</v>
      </c>
      <c r="F22" s="18" t="n">
        <v>1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購買</t>
        </is>
      </c>
      <c r="J22" s="12" t="n">
        <v>14</v>
      </c>
      <c r="K22" s="13" t="n">
        <v>8</v>
      </c>
      <c r="L22" s="4" t="inlineStr">
        <is>
          <t>大甘化成株式会社</t>
        </is>
      </c>
      <c r="M22" s="21">
        <f>F22*$B$3</f>
        <v/>
      </c>
      <c r="N22" s="4" t="inlineStr"/>
    </row>
    <row r="23">
      <c r="A23" s="11" t="n">
        <v>1</v>
      </c>
      <c r="B23" s="4" t="inlineStr">
        <is>
          <t>P-4801-00</t>
        </is>
      </c>
      <c r="C23" s="4" t="inlineStr">
        <is>
          <t>DINコネクタ</t>
        </is>
      </c>
      <c r="D23" s="4" t="inlineStr">
        <is>
          <t>形式A DIN43650</t>
        </is>
      </c>
      <c r="E23" s="18" t="n">
        <v>1</v>
      </c>
      <c r="F23" s="18" t="n">
        <v>1</v>
      </c>
      <c r="G23" s="11" t="inlineStr">
        <is>
          <t>個</t>
        </is>
      </c>
      <c r="H23" s="11" t="inlineStr">
        <is>
          <t>部品</t>
        </is>
      </c>
      <c r="I23" s="11" t="inlineStr">
        <is>
          <t>購買</t>
        </is>
      </c>
      <c r="J23" s="12" t="n">
        <v>30</v>
      </c>
      <c r="K23" s="13" t="n">
        <v>128</v>
      </c>
      <c r="L23" s="4" t="inlineStr">
        <is>
          <t>東西コネクタ株式会社</t>
        </is>
      </c>
      <c r="M23" s="21">
        <f>F23*$B$3</f>
        <v/>
      </c>
      <c r="N23" s="4" t="inlineStr"/>
    </row>
    <row r="24">
      <c r="A24" s="11" t="n">
        <v>1</v>
      </c>
      <c r="B24" s="4" t="inlineStr">
        <is>
          <t>P-4402-00</t>
        </is>
      </c>
      <c r="C24" s="4" t="inlineStr">
        <is>
          <t>銘板ラベル</t>
        </is>
      </c>
      <c r="D24" s="4" t="inlineStr">
        <is>
          <t>全機種共通ベース</t>
        </is>
      </c>
      <c r="E24" s="18" t="n">
        <v>1</v>
      </c>
      <c r="F24" s="18" t="n">
        <v>1</v>
      </c>
      <c r="G24" s="11" t="inlineStr">
        <is>
          <t>枚</t>
        </is>
      </c>
      <c r="H24" s="11" t="inlineStr">
        <is>
          <t>部品</t>
        </is>
      </c>
      <c r="I24" s="11" t="inlineStr">
        <is>
          <t>購買</t>
        </is>
      </c>
      <c r="J24" s="12" t="n">
        <v>10</v>
      </c>
      <c r="K24" s="13" t="n">
        <v>2</v>
      </c>
      <c r="L24" s="4" t="inlineStr">
        <is>
          <t>大甘商事株式会社 資材部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P-5902-00</t>
        </is>
      </c>
      <c r="C25" s="4" t="inlineStr">
        <is>
          <t>個装箱</t>
        </is>
      </c>
      <c r="D25" s="4" t="inlineStr">
        <is>
          <t>SV・DP共通</t>
        </is>
      </c>
      <c r="E25" s="18" t="n">
        <v>1</v>
      </c>
      <c r="F25" s="18" t="n">
        <v>1</v>
      </c>
      <c r="G25" s="11" t="inlineStr">
        <is>
          <t>枚</t>
        </is>
      </c>
      <c r="H25" s="11" t="inlineStr">
        <is>
          <t>部品</t>
        </is>
      </c>
      <c r="I25" s="11" t="inlineStr">
        <is>
          <t>購買</t>
        </is>
      </c>
      <c r="J25" s="12" t="n">
        <v>15</v>
      </c>
      <c r="K25" s="13" t="n">
        <v>24</v>
      </c>
      <c r="L25" s="4" t="inlineStr">
        <is>
          <t>前田折パッケージ株式会社</t>
        </is>
      </c>
      <c r="M25" s="21">
        <f>F25*$B$3</f>
        <v/>
      </c>
      <c r="N25" s="4" t="inlineStr"/>
    </row>
    <row r="26">
      <c r="A26" s="11" t="n">
        <v>1</v>
      </c>
      <c r="B26" s="4" t="inlineStr">
        <is>
          <t>P-5903-00</t>
        </is>
      </c>
      <c r="C26" s="4" t="inlineStr">
        <is>
          <t>外装段ボールA</t>
        </is>
      </c>
      <c r="D26" s="4" t="inlineStr">
        <is>
          <t>3辺計120cm</t>
        </is>
      </c>
      <c r="E26" s="18" t="n">
        <v>0.02</v>
      </c>
      <c r="F26" s="18" t="n">
        <v>0.02</v>
      </c>
      <c r="G26" s="11" t="inlineStr">
        <is>
          <t>枚</t>
        </is>
      </c>
      <c r="H26" s="11" t="inlineStr">
        <is>
          <t>部品</t>
        </is>
      </c>
      <c r="I26" s="11" t="inlineStr">
        <is>
          <t>購買</t>
        </is>
      </c>
      <c r="J26" s="12" t="n">
        <v>15</v>
      </c>
      <c r="K26" s="13" t="n">
        <v>132</v>
      </c>
      <c r="L26" s="4" t="inlineStr">
        <is>
          <t>前田折パッケージ株式会社</t>
        </is>
      </c>
      <c r="M26" s="21">
        <f>F26*$B$3</f>
        <v/>
      </c>
      <c r="N26" s="4" t="inlineStr"/>
    </row>
    <row r="28">
      <c r="C28" s="22" t="inlineStr">
        <is>
          <t>積上げ原価（構成の標準原価合計・加工費を含まない）</t>
        </is>
      </c>
      <c r="K28" s="23">
        <f>SUMPRODUCT(F5:F26,K5:K26)</f>
        <v/>
      </c>
    </row>
    <row r="29">
      <c r="C29" s="22" t="inlineStr">
        <is>
          <t>調達の最長リードタイム（日）</t>
        </is>
      </c>
      <c r="K29" s="23">
        <f>MAX(J5:J26)</f>
        <v/>
      </c>
    </row>
    <row r="30">
      <c r="C30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SV-1050-S1　小型電磁弁 SV-1050S形</t>
        </is>
      </c>
    </row>
    <row r="2">
      <c r="A2" s="8" t="inlineStr">
        <is>
          <t>仕様: 5ポート DC24V 省電力（ラッチング）　／　標準原価 3,620円　／　2026年9月度 内示 5,200個</t>
        </is>
      </c>
    </row>
    <row r="3">
      <c r="A3" s="3" t="inlineStr">
        <is>
          <t>生産数量</t>
        </is>
      </c>
      <c r="B3" s="20" t="n">
        <v>5200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U-3202-00</t>
        </is>
      </c>
      <c r="C5" s="4" t="inlineStr">
        <is>
          <t>ソレノイド組立（省電力）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3</v>
      </c>
      <c r="K5" s="13" t="n">
        <v>1180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P-4501-00</t>
        </is>
      </c>
      <c r="C6" s="4" t="inlineStr">
        <is>
          <t>ボビン（SV用）</t>
        </is>
      </c>
      <c r="D6" s="4" t="inlineStr">
        <is>
          <t>PBT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2</v>
      </c>
      <c r="K6" s="13" t="n">
        <v>28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M-7031-00</t>
        </is>
      </c>
      <c r="C7" s="4" t="inlineStr">
        <is>
          <t>PBT樹脂ペレット</t>
        </is>
      </c>
      <c r="D7" s="4" t="inlineStr">
        <is>
          <t>難燃グレード</t>
        </is>
      </c>
      <c r="E7" s="18" t="n">
        <v>0.0068</v>
      </c>
      <c r="F7" s="18" t="n">
        <v>0.0068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14</v>
      </c>
      <c r="K7" s="13" t="n">
        <v>780</v>
      </c>
      <c r="L7" s="4" t="inlineStr">
        <is>
          <t>前田折樹脂工業株式会社</t>
        </is>
      </c>
      <c r="M7" s="21">
        <f>F7*$B$3</f>
        <v/>
      </c>
      <c r="N7" s="4" t="inlineStr"/>
    </row>
    <row r="8">
      <c r="A8" s="11" t="n">
        <v>2</v>
      </c>
      <c r="B8" s="4" t="inlineStr">
        <is>
          <t xml:space="preserve">　└ M-7011-00</t>
        </is>
      </c>
      <c r="C8" s="4" t="inlineStr">
        <is>
          <t>マグネットワイヤ φ0.05</t>
        </is>
      </c>
      <c r="D8" s="4" t="inlineStr">
        <is>
          <t>ポリウレタン銅線</t>
        </is>
      </c>
      <c r="E8" s="18" t="n">
        <v>0.0072</v>
      </c>
      <c r="F8" s="18" t="n">
        <v>0.0072</v>
      </c>
      <c r="G8" s="11" t="inlineStr">
        <is>
          <t>kg</t>
        </is>
      </c>
      <c r="H8" s="11" t="inlineStr">
        <is>
          <t>材料</t>
        </is>
      </c>
      <c r="I8" s="11" t="inlineStr">
        <is>
          <t>購買</t>
        </is>
      </c>
      <c r="J8" s="12" t="n">
        <v>21</v>
      </c>
      <c r="K8" s="13" t="n">
        <v>4200</v>
      </c>
      <c r="L8" s="4" t="inlineStr">
        <is>
          <t>灰谷電線株式会社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P-4502-00</t>
        </is>
      </c>
      <c r="C9" s="4" t="inlineStr">
        <is>
          <t>プランジャ</t>
        </is>
      </c>
      <c r="D9" s="4" t="inlineStr">
        <is>
          <t>SUS430 切削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購買</t>
        </is>
      </c>
      <c r="J9" s="12" t="n">
        <v>30</v>
      </c>
      <c r="K9" s="13" t="n">
        <v>92</v>
      </c>
      <c r="L9" s="4" t="inlineStr">
        <is>
          <t>時差メタルワークス株式会社</t>
        </is>
      </c>
      <c r="M9" s="21">
        <f>F9*$B$3</f>
        <v/>
      </c>
      <c r="N9" s="4" t="inlineStr"/>
    </row>
    <row r="10">
      <c r="A10" s="11" t="n">
        <v>2</v>
      </c>
      <c r="B10" s="4" t="inlineStr">
        <is>
          <t xml:space="preserve">　└ P-4503-00</t>
        </is>
      </c>
      <c r="C10" s="4" t="inlineStr">
        <is>
          <t>スリーブ</t>
        </is>
      </c>
      <c r="D10" s="4" t="inlineStr">
        <is>
          <t>SUS304 深絞り</t>
        </is>
      </c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部品</t>
        </is>
      </c>
      <c r="I10" s="11" t="inlineStr">
        <is>
          <t>購買</t>
        </is>
      </c>
      <c r="J10" s="12" t="n">
        <v>30</v>
      </c>
      <c r="K10" s="13" t="n">
        <v>74</v>
      </c>
      <c r="L10" s="4" t="inlineStr">
        <is>
          <t>時差メタルワークス株式会社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P-4504-00</t>
        </is>
      </c>
      <c r="C11" s="4" t="inlineStr">
        <is>
          <t>スプリング</t>
        </is>
      </c>
      <c r="D11" s="4" t="inlineStr">
        <is>
          <t>SUS304WPB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購買</t>
        </is>
      </c>
      <c r="J11" s="12" t="n">
        <v>21</v>
      </c>
      <c r="K11" s="13" t="n">
        <v>6</v>
      </c>
      <c r="L11" s="4" t="inlineStr">
        <is>
          <t>時差ばね製作所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P-4505-00</t>
        </is>
      </c>
      <c r="C12" s="4" t="inlineStr">
        <is>
          <t>ヨーク</t>
        </is>
      </c>
      <c r="D12" s="4" t="inlineStr">
        <is>
          <t>純鉄 プレス品</t>
        </is>
      </c>
      <c r="E12" s="18" t="n">
        <v>1</v>
      </c>
      <c r="F12" s="18" t="n">
        <v>1</v>
      </c>
      <c r="G12" s="11" t="inlineStr">
        <is>
          <t>個</t>
        </is>
      </c>
      <c r="H12" s="11" t="inlineStr">
        <is>
          <t>部品</t>
        </is>
      </c>
      <c r="I12" s="11" t="inlineStr">
        <is>
          <t>購買</t>
        </is>
      </c>
      <c r="J12" s="12" t="n">
        <v>25</v>
      </c>
      <c r="K12" s="13" t="n">
        <v>46</v>
      </c>
      <c r="L12" s="4" t="inlineStr">
        <is>
          <t>灰谷精密プレス株式会社</t>
        </is>
      </c>
      <c r="M12" s="21">
        <f>F12*$B$3</f>
        <v/>
      </c>
      <c r="N12" s="4" t="inlineStr"/>
    </row>
    <row r="13">
      <c r="A13" s="15" t="n">
        <v>2</v>
      </c>
      <c r="B13" s="14" t="inlineStr">
        <is>
          <t xml:space="preserve">　└ P-4506-00</t>
        </is>
      </c>
      <c r="C13" s="14" t="inlineStr">
        <is>
          <t>永久磁石</t>
        </is>
      </c>
      <c r="D13" s="14" t="inlineStr">
        <is>
          <t>ネオジム 着磁済</t>
        </is>
      </c>
      <c r="E13" s="25" t="n">
        <v>1</v>
      </c>
      <c r="F13" s="25" t="n">
        <v>1</v>
      </c>
      <c r="G13" s="15" t="inlineStr">
        <is>
          <t>個</t>
        </is>
      </c>
      <c r="H13" s="15" t="inlineStr">
        <is>
          <t>部品</t>
        </is>
      </c>
      <c r="I13" s="15" t="inlineStr">
        <is>
          <t>購買</t>
        </is>
      </c>
      <c r="J13" s="16" t="n">
        <v>60</v>
      </c>
      <c r="K13" s="17" t="n">
        <v>210</v>
      </c>
      <c r="L13" s="14" t="inlineStr">
        <is>
          <t>マエダ電子部品株式会社</t>
        </is>
      </c>
      <c r="M13" s="26">
        <f>F13*$B$3</f>
        <v/>
      </c>
      <c r="N13" s="14" t="inlineStr"/>
    </row>
    <row r="14">
      <c r="A14" s="11" t="n">
        <v>1</v>
      </c>
      <c r="B14" s="4" t="inlineStr">
        <is>
          <t>U-3211-00</t>
        </is>
      </c>
      <c r="C14" s="4" t="inlineStr">
        <is>
          <t>弁体組立（5ポート）</t>
        </is>
      </c>
      <c r="D14" s="4" t="inlineStr"/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ユニット</t>
        </is>
      </c>
      <c r="I14" s="11" t="inlineStr">
        <is>
          <t>内製</t>
        </is>
      </c>
      <c r="J14" s="12" t="n">
        <v>1</v>
      </c>
      <c r="K14" s="13" t="n">
        <v>524</v>
      </c>
      <c r="L14" s="4" t="inlineStr">
        <is>
          <t>（内製）</t>
        </is>
      </c>
      <c r="M14" s="21">
        <f>F14*$B$3</f>
        <v/>
      </c>
      <c r="N14" s="4" t="inlineStr"/>
    </row>
    <row r="15">
      <c r="A15" s="11" t="n">
        <v>2</v>
      </c>
      <c r="B15" s="4" t="inlineStr">
        <is>
          <t xml:space="preserve">　└ P-4604-00</t>
        </is>
      </c>
      <c r="C15" s="4" t="inlineStr">
        <is>
          <t>弁体（NBR・5ポート）</t>
        </is>
      </c>
      <c r="D15" s="4" t="inlineStr">
        <is>
          <t>5ポート用</t>
        </is>
      </c>
      <c r="E15" s="18" t="n">
        <v>1</v>
      </c>
      <c r="F15" s="18" t="n">
        <v>1</v>
      </c>
      <c r="G15" s="11" t="inlineStr">
        <is>
          <t>個</t>
        </is>
      </c>
      <c r="H15" s="11" t="inlineStr">
        <is>
          <t>部品</t>
        </is>
      </c>
      <c r="I15" s="11" t="inlineStr">
        <is>
          <t>内製</t>
        </is>
      </c>
      <c r="J15" s="12" t="n">
        <v>3</v>
      </c>
      <c r="K15" s="13" t="n">
        <v>48</v>
      </c>
      <c r="L15" s="4" t="inlineStr">
        <is>
          <t>（内製）</t>
        </is>
      </c>
      <c r="M15" s="21">
        <f>F15*$B$3</f>
        <v/>
      </c>
      <c r="N15" s="4" t="inlineStr"/>
    </row>
    <row r="16">
      <c r="A16" s="11" t="n">
        <v>3</v>
      </c>
      <c r="B16" s="4" t="inlineStr">
        <is>
          <t xml:space="preserve">　　└ M-7033-00</t>
        </is>
      </c>
      <c r="C16" s="4" t="inlineStr">
        <is>
          <t>NBRコンパウンド</t>
        </is>
      </c>
      <c r="D16" s="4" t="inlineStr">
        <is>
          <t>耐油グレード</t>
        </is>
      </c>
      <c r="E16" s="18" t="n">
        <v>0.0029</v>
      </c>
      <c r="F16" s="18" t="n">
        <v>0.0029</v>
      </c>
      <c r="G16" s="11" t="inlineStr">
        <is>
          <t>kg</t>
        </is>
      </c>
      <c r="H16" s="11" t="inlineStr">
        <is>
          <t>材料</t>
        </is>
      </c>
      <c r="I16" s="11" t="inlineStr">
        <is>
          <t>購買</t>
        </is>
      </c>
      <c r="J16" s="12" t="n">
        <v>21</v>
      </c>
      <c r="K16" s="13" t="n">
        <v>1180</v>
      </c>
      <c r="L16" s="4" t="inlineStr">
        <is>
          <t>大甘化成株式会社</t>
        </is>
      </c>
      <c r="M16" s="21">
        <f>F16*$B$3</f>
        <v/>
      </c>
      <c r="N16" s="4" t="inlineStr"/>
    </row>
    <row r="17">
      <c r="A17" s="11" t="n">
        <v>2</v>
      </c>
      <c r="B17" s="4" t="inlineStr">
        <is>
          <t xml:space="preserve">　└ P-4605-00</t>
        </is>
      </c>
      <c r="C17" s="4" t="inlineStr">
        <is>
          <t>弁座（5ポート）</t>
        </is>
      </c>
      <c r="D17" s="4" t="inlineStr">
        <is>
          <t>真鍮 切削</t>
        </is>
      </c>
      <c r="E17" s="18" t="n">
        <v>1</v>
      </c>
      <c r="F17" s="18" t="n">
        <v>1</v>
      </c>
      <c r="G17" s="11" t="inlineStr">
        <is>
          <t>個</t>
        </is>
      </c>
      <c r="H17" s="11" t="inlineStr">
        <is>
          <t>部品</t>
        </is>
      </c>
      <c r="I17" s="11" t="inlineStr">
        <is>
          <t>購買</t>
        </is>
      </c>
      <c r="J17" s="12" t="n">
        <v>30</v>
      </c>
      <c r="K17" s="13" t="n">
        <v>96</v>
      </c>
      <c r="L17" s="4" t="inlineStr">
        <is>
          <t>時差メタルワークス株式会社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P-4603-00</t>
        </is>
      </c>
      <c r="C18" s="4" t="inlineStr">
        <is>
          <t>Oリング</t>
        </is>
      </c>
      <c r="D18" s="4" t="inlineStr">
        <is>
          <t>NBR P5</t>
        </is>
      </c>
      <c r="E18" s="18" t="n">
        <v>4</v>
      </c>
      <c r="F18" s="18" t="n">
        <v>4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14</v>
      </c>
      <c r="K18" s="13" t="n">
        <v>3</v>
      </c>
      <c r="L18" s="4" t="inlineStr">
        <is>
          <t>大甘化成株式会社</t>
        </is>
      </c>
      <c r="M18" s="21">
        <f>F18*$B$3</f>
        <v/>
      </c>
      <c r="N18" s="4" t="inlineStr"/>
    </row>
    <row r="19">
      <c r="A19" s="11" t="n">
        <v>1</v>
      </c>
      <c r="B19" s="4" t="inlineStr">
        <is>
          <t>U-3221-00</t>
        </is>
      </c>
      <c r="C19" s="4" t="inlineStr">
        <is>
          <t>ボディ組立（5ポート）</t>
        </is>
      </c>
      <c r="D19" s="4" t="inlineStr"/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ユニット</t>
        </is>
      </c>
      <c r="I19" s="11" t="inlineStr">
        <is>
          <t>内製</t>
        </is>
      </c>
      <c r="J19" s="12" t="n">
        <v>1</v>
      </c>
      <c r="K19" s="13" t="n">
        <v>806</v>
      </c>
      <c r="L19" s="4" t="inlineStr">
        <is>
          <t>（内製）</t>
        </is>
      </c>
      <c r="M19" s="21">
        <f>F19*$B$3</f>
        <v/>
      </c>
      <c r="N19" s="4" t="inlineStr"/>
    </row>
    <row r="20">
      <c r="A20" s="11" t="n">
        <v>2</v>
      </c>
      <c r="B20" s="4" t="inlineStr">
        <is>
          <t xml:space="preserve">　└ P-4704-00</t>
        </is>
      </c>
      <c r="C20" s="4" t="inlineStr">
        <is>
          <t>ボディ（ADC12・5ポート）</t>
        </is>
      </c>
      <c r="D20" s="4" t="inlineStr">
        <is>
          <t>ダイカスト</t>
        </is>
      </c>
      <c r="E20" s="18" t="n">
        <v>1</v>
      </c>
      <c r="F20" s="18" t="n">
        <v>1</v>
      </c>
      <c r="G20" s="11" t="inlineStr">
        <is>
          <t>個</t>
        </is>
      </c>
      <c r="H20" s="11" t="inlineStr">
        <is>
          <t>部品</t>
        </is>
      </c>
      <c r="I20" s="11" t="inlineStr">
        <is>
          <t>内製</t>
        </is>
      </c>
      <c r="J20" s="12" t="n">
        <v>4</v>
      </c>
      <c r="K20" s="13" t="n">
        <v>264</v>
      </c>
      <c r="L20" s="4" t="inlineStr">
        <is>
          <t>（内製）</t>
        </is>
      </c>
      <c r="M20" s="21">
        <f>F20*$B$3</f>
        <v/>
      </c>
      <c r="N20" s="4" t="inlineStr"/>
    </row>
    <row r="21">
      <c r="A21" s="11" t="n">
        <v>3</v>
      </c>
      <c r="B21" s="4" t="inlineStr">
        <is>
          <t xml:space="preserve">　　└ M-7041-00</t>
        </is>
      </c>
      <c r="C21" s="4" t="inlineStr">
        <is>
          <t>ADC12インゴット</t>
        </is>
      </c>
      <c r="D21" s="4" t="inlineStr">
        <is>
          <t>アルミダイカスト材</t>
        </is>
      </c>
      <c r="E21" s="18" t="n">
        <v>0.089</v>
      </c>
      <c r="F21" s="18" t="n">
        <v>0.089</v>
      </c>
      <c r="G21" s="11" t="inlineStr">
        <is>
          <t>kg</t>
        </is>
      </c>
      <c r="H21" s="11" t="inlineStr">
        <is>
          <t>材料</t>
        </is>
      </c>
      <c r="I21" s="11" t="inlineStr">
        <is>
          <t>購買</t>
        </is>
      </c>
      <c r="J21" s="12" t="n">
        <v>20</v>
      </c>
      <c r="K21" s="13" t="n">
        <v>420</v>
      </c>
      <c r="L21" s="4" t="inlineStr">
        <is>
          <t>陀楽合金株式会社</t>
        </is>
      </c>
      <c r="M21" s="21">
        <f>F21*$B$3</f>
        <v/>
      </c>
      <c r="N21" s="4" t="inlineStr"/>
    </row>
    <row r="22">
      <c r="A22" s="11" t="n">
        <v>2</v>
      </c>
      <c r="B22" s="4" t="inlineStr">
        <is>
          <t xml:space="preserve">　└ P-4702-00</t>
        </is>
      </c>
      <c r="C22" s="4" t="inlineStr">
        <is>
          <t>継手ポート</t>
        </is>
      </c>
      <c r="D22" s="4" t="inlineStr">
        <is>
          <t>R1/8 真鍮</t>
        </is>
      </c>
      <c r="E22" s="18" t="n">
        <v>5</v>
      </c>
      <c r="F22" s="18" t="n">
        <v>5</v>
      </c>
      <c r="G22" s="11" t="inlineStr">
        <is>
          <t>個</t>
        </is>
      </c>
      <c r="H22" s="11" t="inlineStr">
        <is>
          <t>部品</t>
        </is>
      </c>
      <c r="I22" s="11" t="inlineStr">
        <is>
          <t>購買</t>
        </is>
      </c>
      <c r="J22" s="12" t="n">
        <v>21</v>
      </c>
      <c r="K22" s="13" t="n">
        <v>38</v>
      </c>
      <c r="L22" s="4" t="inlineStr">
        <is>
          <t>時差メタルワークス株式会社</t>
        </is>
      </c>
      <c r="M22" s="21">
        <f>F22*$B$3</f>
        <v/>
      </c>
      <c r="N22" s="4" t="inlineStr"/>
    </row>
    <row r="23">
      <c r="A23" s="11" t="n">
        <v>2</v>
      </c>
      <c r="B23" s="4" t="inlineStr">
        <is>
          <t xml:space="preserve">　└ P-4705-00</t>
        </is>
      </c>
      <c r="C23" s="4" t="inlineStr">
        <is>
          <t>ガスケット（5ポート）</t>
        </is>
      </c>
      <c r="D23" s="4" t="inlineStr">
        <is>
          <t>NBR 打抜品</t>
        </is>
      </c>
      <c r="E23" s="18" t="n">
        <v>1</v>
      </c>
      <c r="F23" s="18" t="n">
        <v>1</v>
      </c>
      <c r="G23" s="11" t="inlineStr">
        <is>
          <t>個</t>
        </is>
      </c>
      <c r="H23" s="11" t="inlineStr">
        <is>
          <t>部品</t>
        </is>
      </c>
      <c r="I23" s="11" t="inlineStr">
        <is>
          <t>購買</t>
        </is>
      </c>
      <c r="J23" s="12" t="n">
        <v>14</v>
      </c>
      <c r="K23" s="13" t="n">
        <v>8</v>
      </c>
      <c r="L23" s="4" t="inlineStr">
        <is>
          <t>大甘化成株式会社</t>
        </is>
      </c>
      <c r="M23" s="21">
        <f>F23*$B$3</f>
        <v/>
      </c>
      <c r="N23" s="4" t="inlineStr"/>
    </row>
    <row r="24">
      <c r="A24" s="11" t="n">
        <v>1</v>
      </c>
      <c r="B24" s="4" t="inlineStr">
        <is>
          <t>P-4802-00</t>
        </is>
      </c>
      <c r="C24" s="4" t="inlineStr">
        <is>
          <t>省エネ回路基板</t>
        </is>
      </c>
      <c r="D24" s="4" t="inlineStr">
        <is>
          <t>ラッチング駆動</t>
        </is>
      </c>
      <c r="E24" s="18" t="n">
        <v>1</v>
      </c>
      <c r="F24" s="18" t="n">
        <v>1</v>
      </c>
      <c r="G24" s="11" t="inlineStr">
        <is>
          <t>個</t>
        </is>
      </c>
      <c r="H24" s="11" t="inlineStr">
        <is>
          <t>部品</t>
        </is>
      </c>
      <c r="I24" s="11" t="inlineStr">
        <is>
          <t>外注</t>
        </is>
      </c>
      <c r="J24" s="12" t="n">
        <v>45</v>
      </c>
      <c r="K24" s="13" t="n">
        <v>620</v>
      </c>
      <c r="L24" s="4" t="inlineStr">
        <is>
          <t>マエダ電子部品株式会社</t>
        </is>
      </c>
      <c r="M24" s="21">
        <f>F24*$B$3</f>
        <v/>
      </c>
      <c r="N24" s="4" t="inlineStr"/>
    </row>
    <row r="25">
      <c r="A25" s="11" t="n">
        <v>1</v>
      </c>
      <c r="B25" s="4" t="inlineStr">
        <is>
          <t>P-4801-00</t>
        </is>
      </c>
      <c r="C25" s="4" t="inlineStr">
        <is>
          <t>DINコネクタ</t>
        </is>
      </c>
      <c r="D25" s="4" t="inlineStr">
        <is>
          <t>形式A DIN43650</t>
        </is>
      </c>
      <c r="E25" s="18" t="n">
        <v>1</v>
      </c>
      <c r="F25" s="18" t="n">
        <v>1</v>
      </c>
      <c r="G25" s="11" t="inlineStr">
        <is>
          <t>個</t>
        </is>
      </c>
      <c r="H25" s="11" t="inlineStr">
        <is>
          <t>部品</t>
        </is>
      </c>
      <c r="I25" s="11" t="inlineStr">
        <is>
          <t>購買</t>
        </is>
      </c>
      <c r="J25" s="12" t="n">
        <v>30</v>
      </c>
      <c r="K25" s="13" t="n">
        <v>128</v>
      </c>
      <c r="L25" s="4" t="inlineStr">
        <is>
          <t>東西コネクタ株式会社</t>
        </is>
      </c>
      <c r="M25" s="21">
        <f>F25*$B$3</f>
        <v/>
      </c>
      <c r="N25" s="4" t="inlineStr"/>
    </row>
    <row r="26">
      <c r="A26" s="11" t="n">
        <v>1</v>
      </c>
      <c r="B26" s="4" t="inlineStr">
        <is>
          <t>P-4402-00</t>
        </is>
      </c>
      <c r="C26" s="4" t="inlineStr">
        <is>
          <t>銘板ラベル</t>
        </is>
      </c>
      <c r="D26" s="4" t="inlineStr">
        <is>
          <t>全機種共通ベース</t>
        </is>
      </c>
      <c r="E26" s="18" t="n">
        <v>1</v>
      </c>
      <c r="F26" s="18" t="n">
        <v>1</v>
      </c>
      <c r="G26" s="11" t="inlineStr">
        <is>
          <t>枚</t>
        </is>
      </c>
      <c r="H26" s="11" t="inlineStr">
        <is>
          <t>部品</t>
        </is>
      </c>
      <c r="I26" s="11" t="inlineStr">
        <is>
          <t>購買</t>
        </is>
      </c>
      <c r="J26" s="12" t="n">
        <v>10</v>
      </c>
      <c r="K26" s="13" t="n">
        <v>2</v>
      </c>
      <c r="L26" s="4" t="inlineStr">
        <is>
          <t>大甘商事株式会社 資材部</t>
        </is>
      </c>
      <c r="M26" s="21">
        <f>F26*$B$3</f>
        <v/>
      </c>
      <c r="N26" s="4" t="inlineStr"/>
    </row>
    <row r="27">
      <c r="A27" s="11" t="n">
        <v>1</v>
      </c>
      <c r="B27" s="4" t="inlineStr">
        <is>
          <t>P-5902-00</t>
        </is>
      </c>
      <c r="C27" s="4" t="inlineStr">
        <is>
          <t>個装箱</t>
        </is>
      </c>
      <c r="D27" s="4" t="inlineStr">
        <is>
          <t>SV・DP共通</t>
        </is>
      </c>
      <c r="E27" s="18" t="n">
        <v>1</v>
      </c>
      <c r="F27" s="18" t="n">
        <v>1</v>
      </c>
      <c r="G27" s="11" t="inlineStr">
        <is>
          <t>枚</t>
        </is>
      </c>
      <c r="H27" s="11" t="inlineStr">
        <is>
          <t>部品</t>
        </is>
      </c>
      <c r="I27" s="11" t="inlineStr">
        <is>
          <t>購買</t>
        </is>
      </c>
      <c r="J27" s="12" t="n">
        <v>15</v>
      </c>
      <c r="K27" s="13" t="n">
        <v>24</v>
      </c>
      <c r="L27" s="4" t="inlineStr">
        <is>
          <t>前田折パッケージ株式会社</t>
        </is>
      </c>
      <c r="M27" s="21">
        <f>F27*$B$3</f>
        <v/>
      </c>
      <c r="N27" s="4" t="inlineStr"/>
    </row>
    <row r="28">
      <c r="A28" s="11" t="n">
        <v>1</v>
      </c>
      <c r="B28" s="4" t="inlineStr">
        <is>
          <t>P-5903-00</t>
        </is>
      </c>
      <c r="C28" s="4" t="inlineStr">
        <is>
          <t>外装段ボールA</t>
        </is>
      </c>
      <c r="D28" s="4" t="inlineStr">
        <is>
          <t>3辺計120cm</t>
        </is>
      </c>
      <c r="E28" s="18" t="n">
        <v>0.02</v>
      </c>
      <c r="F28" s="18" t="n">
        <v>0.02</v>
      </c>
      <c r="G28" s="11" t="inlineStr">
        <is>
          <t>枚</t>
        </is>
      </c>
      <c r="H28" s="11" t="inlineStr">
        <is>
          <t>部品</t>
        </is>
      </c>
      <c r="I28" s="11" t="inlineStr">
        <is>
          <t>購買</t>
        </is>
      </c>
      <c r="J28" s="12" t="n">
        <v>15</v>
      </c>
      <c r="K28" s="13" t="n">
        <v>132</v>
      </c>
      <c r="L28" s="4" t="inlineStr">
        <is>
          <t>前田折パッケージ株式会社</t>
        </is>
      </c>
      <c r="M28" s="21">
        <f>F28*$B$3</f>
        <v/>
      </c>
      <c r="N28" s="4" t="inlineStr"/>
    </row>
    <row r="30">
      <c r="C30" s="22" t="inlineStr">
        <is>
          <t>積上げ原価（構成の標準原価合計・加工費を含まない）</t>
        </is>
      </c>
      <c r="K30" s="23">
        <f>SUMPRODUCT(F5:F28,K5:K28)</f>
        <v/>
      </c>
    </row>
    <row r="31">
      <c r="C31" s="22" t="inlineStr">
        <is>
          <t>調達の最長リードタイム（日）</t>
        </is>
      </c>
      <c r="K31" s="23">
        <f>MAX(J5:J28)</f>
        <v/>
      </c>
    </row>
    <row r="32">
      <c r="C32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DP-6010-00　圧力センサ DP-6010形</t>
        </is>
      </c>
    </row>
    <row r="2">
      <c r="A2" s="8" t="inlineStr">
        <is>
          <t>仕様: 0〜1MPa 4-20mA出力　／　標準原価 6,480円　／　2026年9月度 内示 4,300個</t>
        </is>
      </c>
    </row>
    <row r="3">
      <c r="A3" s="3" t="inlineStr">
        <is>
          <t>生産数量</t>
        </is>
      </c>
      <c r="B3" s="20" t="n">
        <v>4300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U-3301-00</t>
        </is>
      </c>
      <c r="C5" s="4" t="inlineStr">
        <is>
          <t>センサ素子組立（低圧）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3</v>
      </c>
      <c r="K5" s="13" t="n">
        <v>2140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P-4901-00</t>
        </is>
      </c>
      <c r="C6" s="4" t="inlineStr">
        <is>
          <t>ダイヤフラム（低圧）</t>
        </is>
      </c>
      <c r="D6" s="4" t="inlineStr">
        <is>
          <t>SUS316L t0.10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購買</t>
        </is>
      </c>
      <c r="J6" s="12" t="n">
        <v>35</v>
      </c>
      <c r="K6" s="13" t="n">
        <v>480</v>
      </c>
      <c r="L6" s="4" t="inlineStr">
        <is>
          <t>時差メタルワークス株式会社</t>
        </is>
      </c>
      <c r="M6" s="21">
        <f>F6*$B$3</f>
        <v/>
      </c>
      <c r="N6" s="4" t="inlineStr"/>
    </row>
    <row r="7">
      <c r="A7" s="15" t="n">
        <v>2</v>
      </c>
      <c r="B7" s="14" t="inlineStr">
        <is>
          <t xml:space="preserve">　└ P-4902-00</t>
        </is>
      </c>
      <c r="C7" s="14" t="inlineStr">
        <is>
          <t>半導体センサチップ</t>
        </is>
      </c>
      <c r="D7" s="14" t="inlineStr">
        <is>
          <t>ピエゾ抵抗式</t>
        </is>
      </c>
      <c r="E7" s="25" t="n">
        <v>1</v>
      </c>
      <c r="F7" s="25" t="n">
        <v>1</v>
      </c>
      <c r="G7" s="15" t="inlineStr">
        <is>
          <t>個</t>
        </is>
      </c>
      <c r="H7" s="15" t="inlineStr">
        <is>
          <t>部品</t>
        </is>
      </c>
      <c r="I7" s="15" t="inlineStr">
        <is>
          <t>購買</t>
        </is>
      </c>
      <c r="J7" s="16" t="n">
        <v>90</v>
      </c>
      <c r="K7" s="17" t="n">
        <v>980</v>
      </c>
      <c r="L7" s="14" t="inlineStr">
        <is>
          <t>西野半導体商事株式会社</t>
        </is>
      </c>
      <c r="M7" s="26">
        <f>F7*$B$3</f>
        <v/>
      </c>
      <c r="N7" s="14" t="inlineStr">
        <is>
          <t>LT90日。歩留に直撃する</t>
        </is>
      </c>
    </row>
    <row r="8">
      <c r="A8" s="11" t="n">
        <v>2</v>
      </c>
      <c r="B8" s="4" t="inlineStr">
        <is>
          <t xml:space="preserve">　└ P-4903-00</t>
        </is>
      </c>
      <c r="C8" s="4" t="inlineStr">
        <is>
          <t>ガラス台座</t>
        </is>
      </c>
      <c r="D8" s="4" t="inlineStr">
        <is>
          <t>陽極接合用</t>
        </is>
      </c>
      <c r="E8" s="18" t="n">
        <v>1</v>
      </c>
      <c r="F8" s="18" t="n">
        <v>1</v>
      </c>
      <c r="G8" s="11" t="inlineStr">
        <is>
          <t>個</t>
        </is>
      </c>
      <c r="H8" s="11" t="inlineStr">
        <is>
          <t>部品</t>
        </is>
      </c>
      <c r="I8" s="11" t="inlineStr">
        <is>
          <t>購買</t>
        </is>
      </c>
      <c r="J8" s="12" t="n">
        <v>40</v>
      </c>
      <c r="K8" s="13" t="n">
        <v>160</v>
      </c>
      <c r="L8" s="4" t="inlineStr">
        <is>
          <t>大甘ガラス工業株式会社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M-7102-00</t>
        </is>
      </c>
      <c r="C9" s="4" t="inlineStr">
        <is>
          <t>ダイボンド材</t>
        </is>
      </c>
      <c r="D9" s="4" t="inlineStr">
        <is>
          <t>低応力タイプ</t>
        </is>
      </c>
      <c r="E9" s="18" t="n">
        <v>0.2</v>
      </c>
      <c r="F9" s="18" t="n">
        <v>0.2</v>
      </c>
      <c r="G9" s="11" t="inlineStr">
        <is>
          <t>g</t>
        </is>
      </c>
      <c r="H9" s="11" t="inlineStr">
        <is>
          <t>材料</t>
        </is>
      </c>
      <c r="I9" s="11" t="inlineStr">
        <is>
          <t>購買</t>
        </is>
      </c>
      <c r="J9" s="12" t="n">
        <v>30</v>
      </c>
      <c r="K9" s="13" t="n">
        <v>62</v>
      </c>
      <c r="L9" s="4" t="inlineStr">
        <is>
          <t>灰谷ケミカル株式会社</t>
        </is>
      </c>
      <c r="M9" s="21">
        <f>F9*$B$3</f>
        <v/>
      </c>
      <c r="N9" s="4" t="inlineStr"/>
    </row>
    <row r="10">
      <c r="A10" s="11" t="n">
        <v>1</v>
      </c>
      <c r="B10" s="4" t="inlineStr">
        <is>
          <t>U-3310-00</t>
        </is>
      </c>
      <c r="C10" s="4" t="inlineStr">
        <is>
          <t>アンプ基板組立（標準）</t>
        </is>
      </c>
      <c r="D10" s="4" t="inlineStr"/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ユニット</t>
        </is>
      </c>
      <c r="I10" s="11" t="inlineStr">
        <is>
          <t>外注</t>
        </is>
      </c>
      <c r="J10" s="12" t="n">
        <v>25</v>
      </c>
      <c r="K10" s="13" t="n">
        <v>2260</v>
      </c>
      <c r="L10" s="4" t="inlineStr">
        <is>
          <t>マエダ電子部品株式会社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P-4910-00</t>
        </is>
      </c>
      <c r="C11" s="4" t="inlineStr">
        <is>
          <t>プリント基板（生基板）</t>
        </is>
      </c>
      <c r="D11" s="4" t="inlineStr">
        <is>
          <t>4層 FR-4</t>
        </is>
      </c>
      <c r="E11" s="18" t="n">
        <v>1</v>
      </c>
      <c r="F11" s="18" t="n">
        <v>1</v>
      </c>
      <c r="G11" s="11" t="inlineStr">
        <is>
          <t>枚</t>
        </is>
      </c>
      <c r="H11" s="11" t="inlineStr">
        <is>
          <t>部品</t>
        </is>
      </c>
      <c r="I11" s="11" t="inlineStr">
        <is>
          <t>購買</t>
        </is>
      </c>
      <c r="J11" s="12" t="n">
        <v>30</v>
      </c>
      <c r="K11" s="13" t="n">
        <v>320</v>
      </c>
      <c r="L11" s="4" t="inlineStr">
        <is>
          <t>マエダ電子部品株式会社</t>
        </is>
      </c>
      <c r="M11" s="21">
        <f>F11*$B$3</f>
        <v/>
      </c>
      <c r="N11" s="4" t="inlineStr"/>
    </row>
    <row r="12">
      <c r="A12" s="15" t="n">
        <v>2</v>
      </c>
      <c r="B12" s="14" t="inlineStr">
        <is>
          <t xml:space="preserve">　└ P-4911-00</t>
        </is>
      </c>
      <c r="C12" s="14" t="inlineStr">
        <is>
          <t>信号処理IC（ASIC）</t>
        </is>
      </c>
      <c r="D12" s="14" t="inlineStr">
        <is>
          <t>カスタム品 DRS-01</t>
        </is>
      </c>
      <c r="E12" s="25" t="n">
        <v>1</v>
      </c>
      <c r="F12" s="25" t="n">
        <v>1</v>
      </c>
      <c r="G12" s="15" t="inlineStr">
        <is>
          <t>個</t>
        </is>
      </c>
      <c r="H12" s="15" t="inlineStr">
        <is>
          <t>部品</t>
        </is>
      </c>
      <c r="I12" s="15" t="inlineStr">
        <is>
          <t>購買</t>
        </is>
      </c>
      <c r="J12" s="16" t="n">
        <v>150</v>
      </c>
      <c r="K12" s="17" t="n">
        <v>1450</v>
      </c>
      <c r="L12" s="14" t="inlineStr">
        <is>
          <t>西野半導体商事株式会社</t>
        </is>
      </c>
      <c r="M12" s="26">
        <f>F12*$B$3</f>
        <v/>
      </c>
      <c r="N12" s="14" t="inlineStr">
        <is>
          <t>支給品。LT150日</t>
        </is>
      </c>
    </row>
    <row r="13">
      <c r="A13" s="11" t="n">
        <v>2</v>
      </c>
      <c r="B13" s="4" t="inlineStr">
        <is>
          <t xml:space="preserve">　└ P-4912-00</t>
        </is>
      </c>
      <c r="C13" s="4" t="inlineStr">
        <is>
          <t>チップ部品セット</t>
        </is>
      </c>
      <c r="D13" s="4" t="inlineStr">
        <is>
          <t>抵抗・コンデンサ一式</t>
        </is>
      </c>
      <c r="E13" s="18" t="n">
        <v>24</v>
      </c>
      <c r="F13" s="18" t="n">
        <v>24</v>
      </c>
      <c r="G13" s="11" t="inlineStr">
        <is>
          <t>点</t>
        </is>
      </c>
      <c r="H13" s="11" t="inlineStr">
        <is>
          <t>部品</t>
        </is>
      </c>
      <c r="I13" s="11" t="inlineStr">
        <is>
          <t>購買</t>
        </is>
      </c>
      <c r="J13" s="12" t="n">
        <v>21</v>
      </c>
      <c r="K13" s="13" t="n">
        <v>3</v>
      </c>
      <c r="L13" s="4" t="inlineStr">
        <is>
          <t>マエダ電子部品株式会社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P-4913-00</t>
        </is>
      </c>
      <c r="C14" s="4" t="inlineStr">
        <is>
          <t>基板用コネクタ</t>
        </is>
      </c>
      <c r="D14" s="4" t="inlineStr">
        <is>
          <t>4極</t>
        </is>
      </c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購買</t>
        </is>
      </c>
      <c r="J14" s="12" t="n">
        <v>25</v>
      </c>
      <c r="K14" s="13" t="n">
        <v>42</v>
      </c>
      <c r="L14" s="4" t="inlineStr">
        <is>
          <t>東西コネクタ株式会社</t>
        </is>
      </c>
      <c r="M14" s="21">
        <f>F14*$B$3</f>
        <v/>
      </c>
      <c r="N14" s="4" t="inlineStr"/>
    </row>
    <row r="15">
      <c r="A15" s="11" t="n">
        <v>1</v>
      </c>
      <c r="B15" s="4" t="inlineStr">
        <is>
          <t>U-3320-00</t>
        </is>
      </c>
      <c r="C15" s="4" t="inlineStr">
        <is>
          <t>ハウジング組立（低圧）</t>
        </is>
      </c>
      <c r="D15" s="4" t="inlineStr"/>
      <c r="E15" s="18" t="n">
        <v>1</v>
      </c>
      <c r="F15" s="18" t="n">
        <v>1</v>
      </c>
      <c r="G15" s="11" t="inlineStr">
        <is>
          <t>個</t>
        </is>
      </c>
      <c r="H15" s="11" t="inlineStr">
        <is>
          <t>ユニット</t>
        </is>
      </c>
      <c r="I15" s="11" t="inlineStr">
        <is>
          <t>内製</t>
        </is>
      </c>
      <c r="J15" s="12" t="n">
        <v>1</v>
      </c>
      <c r="K15" s="13" t="n">
        <v>1640</v>
      </c>
      <c r="L15" s="4" t="inlineStr">
        <is>
          <t>（内製）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P-4920-00</t>
        </is>
      </c>
      <c r="C16" s="4" t="inlineStr">
        <is>
          <t>ハウジング（低圧）</t>
        </is>
      </c>
      <c r="D16" s="4" t="inlineStr">
        <is>
          <t>SUS304 切削</t>
        </is>
      </c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外注</t>
        </is>
      </c>
      <c r="J16" s="12" t="n">
        <v>25</v>
      </c>
      <c r="K16" s="13" t="n">
        <v>1080</v>
      </c>
      <c r="L16" s="4" t="inlineStr">
        <is>
          <t>時差メタルワークス株式会社</t>
        </is>
      </c>
      <c r="M16" s="21">
        <f>F16*$B$3</f>
        <v/>
      </c>
      <c r="N16" s="4" t="inlineStr"/>
    </row>
    <row r="17">
      <c r="A17" s="11" t="n">
        <v>2</v>
      </c>
      <c r="B17" s="4" t="inlineStr">
        <is>
          <t xml:space="preserve">　└ P-4921-00</t>
        </is>
      </c>
      <c r="C17" s="4" t="inlineStr">
        <is>
          <t>Oリング（FKM）</t>
        </is>
      </c>
      <c r="D17" s="4" t="inlineStr">
        <is>
          <t>P10 FKM</t>
        </is>
      </c>
      <c r="E17" s="18" t="n">
        <v>1</v>
      </c>
      <c r="F17" s="18" t="n">
        <v>1</v>
      </c>
      <c r="G17" s="11" t="inlineStr">
        <is>
          <t>個</t>
        </is>
      </c>
      <c r="H17" s="11" t="inlineStr">
        <is>
          <t>部品</t>
        </is>
      </c>
      <c r="I17" s="11" t="inlineStr">
        <is>
          <t>購買</t>
        </is>
      </c>
      <c r="J17" s="12" t="n">
        <v>14</v>
      </c>
      <c r="K17" s="13" t="n">
        <v>12</v>
      </c>
      <c r="L17" s="4" t="inlineStr">
        <is>
          <t>大甘化成株式会社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P-4922-00</t>
        </is>
      </c>
      <c r="C18" s="4" t="inlineStr">
        <is>
          <t>圧力ポート（低圧）</t>
        </is>
      </c>
      <c r="D18" s="4" t="inlineStr">
        <is>
          <t>R1/4 SUS304</t>
        </is>
      </c>
      <c r="E18" s="18" t="n">
        <v>1</v>
      </c>
      <c r="F18" s="18" t="n">
        <v>1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25</v>
      </c>
      <c r="K18" s="13" t="n">
        <v>240</v>
      </c>
      <c r="L18" s="4" t="inlineStr">
        <is>
          <t>時差メタルワークス株式会社</t>
        </is>
      </c>
      <c r="M18" s="21">
        <f>F18*$B$3</f>
        <v/>
      </c>
      <c r="N18" s="4" t="inlineStr"/>
    </row>
    <row r="19">
      <c r="A19" s="11" t="n">
        <v>1</v>
      </c>
      <c r="B19" s="4" t="inlineStr">
        <is>
          <t>P-4930-00</t>
        </is>
      </c>
      <c r="C19" s="4" t="inlineStr">
        <is>
          <t>ケーブル組立</t>
        </is>
      </c>
      <c r="D19" s="4" t="inlineStr">
        <is>
          <t>2m 4芯 シールド</t>
        </is>
      </c>
      <c r="E19" s="18" t="n">
        <v>1</v>
      </c>
      <c r="F19" s="18" t="n">
        <v>1</v>
      </c>
      <c r="G19" s="11" t="inlineStr">
        <is>
          <t>本</t>
        </is>
      </c>
      <c r="H19" s="11" t="inlineStr">
        <is>
          <t>部品</t>
        </is>
      </c>
      <c r="I19" s="11" t="inlineStr">
        <is>
          <t>購買</t>
        </is>
      </c>
      <c r="J19" s="12" t="n">
        <v>20</v>
      </c>
      <c r="K19" s="13" t="n">
        <v>560</v>
      </c>
      <c r="L19" s="4" t="inlineStr">
        <is>
          <t>灰谷ケーブル株式会社</t>
        </is>
      </c>
      <c r="M19" s="21">
        <f>F19*$B$3</f>
        <v/>
      </c>
      <c r="N19" s="4" t="inlineStr"/>
    </row>
    <row r="20">
      <c r="A20" s="11" t="n">
        <v>1</v>
      </c>
      <c r="B20" s="4" t="inlineStr">
        <is>
          <t>P-4402-00</t>
        </is>
      </c>
      <c r="C20" s="4" t="inlineStr">
        <is>
          <t>銘板ラベル</t>
        </is>
      </c>
      <c r="D20" s="4" t="inlineStr">
        <is>
          <t>全機種共通ベース</t>
        </is>
      </c>
      <c r="E20" s="18" t="n">
        <v>1</v>
      </c>
      <c r="F20" s="18" t="n">
        <v>1</v>
      </c>
      <c r="G20" s="11" t="inlineStr">
        <is>
          <t>枚</t>
        </is>
      </c>
      <c r="H20" s="11" t="inlineStr">
        <is>
          <t>部品</t>
        </is>
      </c>
      <c r="I20" s="11" t="inlineStr">
        <is>
          <t>購買</t>
        </is>
      </c>
      <c r="J20" s="12" t="n">
        <v>10</v>
      </c>
      <c r="K20" s="13" t="n">
        <v>2</v>
      </c>
      <c r="L20" s="4" t="inlineStr">
        <is>
          <t>大甘商事株式会社 資材部</t>
        </is>
      </c>
      <c r="M20" s="21">
        <f>F20*$B$3</f>
        <v/>
      </c>
      <c r="N20" s="4" t="inlineStr"/>
    </row>
    <row r="21">
      <c r="A21" s="11" t="n">
        <v>1</v>
      </c>
      <c r="B21" s="4" t="inlineStr">
        <is>
          <t>P-5902-00</t>
        </is>
      </c>
      <c r="C21" s="4" t="inlineStr">
        <is>
          <t>個装箱</t>
        </is>
      </c>
      <c r="D21" s="4" t="inlineStr">
        <is>
          <t>SV・DP共通</t>
        </is>
      </c>
      <c r="E21" s="18" t="n">
        <v>1</v>
      </c>
      <c r="F21" s="18" t="n">
        <v>1</v>
      </c>
      <c r="G21" s="11" t="inlineStr">
        <is>
          <t>枚</t>
        </is>
      </c>
      <c r="H21" s="11" t="inlineStr">
        <is>
          <t>部品</t>
        </is>
      </c>
      <c r="I21" s="11" t="inlineStr">
        <is>
          <t>購買</t>
        </is>
      </c>
      <c r="J21" s="12" t="n">
        <v>15</v>
      </c>
      <c r="K21" s="13" t="n">
        <v>24</v>
      </c>
      <c r="L21" s="4" t="inlineStr">
        <is>
          <t>前田折パッケージ株式会社</t>
        </is>
      </c>
      <c r="M21" s="21">
        <f>F21*$B$3</f>
        <v/>
      </c>
      <c r="N21" s="4" t="inlineStr"/>
    </row>
    <row r="22">
      <c r="A22" s="11" t="n">
        <v>1</v>
      </c>
      <c r="B22" s="4" t="inlineStr">
        <is>
          <t>P-5903-00</t>
        </is>
      </c>
      <c r="C22" s="4" t="inlineStr">
        <is>
          <t>外装段ボールA</t>
        </is>
      </c>
      <c r="D22" s="4" t="inlineStr">
        <is>
          <t>3辺計120cm</t>
        </is>
      </c>
      <c r="E22" s="18" t="n">
        <v>0.02</v>
      </c>
      <c r="F22" s="18" t="n">
        <v>0.02</v>
      </c>
      <c r="G22" s="11" t="inlineStr">
        <is>
          <t>枚</t>
        </is>
      </c>
      <c r="H22" s="11" t="inlineStr">
        <is>
          <t>部品</t>
        </is>
      </c>
      <c r="I22" s="11" t="inlineStr">
        <is>
          <t>購買</t>
        </is>
      </c>
      <c r="J22" s="12" t="n">
        <v>15</v>
      </c>
      <c r="K22" s="13" t="n">
        <v>132</v>
      </c>
      <c r="L22" s="4" t="inlineStr">
        <is>
          <t>前田折パッケージ株式会社</t>
        </is>
      </c>
      <c r="M22" s="21">
        <f>F22*$B$3</f>
        <v/>
      </c>
      <c r="N22" s="4" t="inlineStr"/>
    </row>
    <row r="24">
      <c r="C24" s="22" t="inlineStr">
        <is>
          <t>積上げ原価（構成の標準原価合計・加工費を含まない）</t>
        </is>
      </c>
      <c r="K24" s="23">
        <f>SUMPRODUCT(F5:F22,K5:K22)</f>
        <v/>
      </c>
    </row>
    <row r="25">
      <c r="C25" s="22" t="inlineStr">
        <is>
          <t>調達の最長リードタイム（日）</t>
        </is>
      </c>
      <c r="K25" s="23">
        <f>MAX(J5:J22)</f>
        <v/>
      </c>
    </row>
    <row r="26">
      <c r="C26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DP-6100-00　圧力センサ DP-6100形</t>
        </is>
      </c>
    </row>
    <row r="2">
      <c r="A2" s="8" t="inlineStr">
        <is>
          <t>仕様: 0〜10MPa 4-20mA出力　／　標準原価 7,250円　／　2026年9月度 内示 2,900個</t>
        </is>
      </c>
    </row>
    <row r="3">
      <c r="A3" s="3" t="inlineStr">
        <is>
          <t>生産数量</t>
        </is>
      </c>
      <c r="B3" s="20" t="n">
        <v>2900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U-3302-00</t>
        </is>
      </c>
      <c r="C5" s="4" t="inlineStr">
        <is>
          <t>センサ素子組立（高圧）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3</v>
      </c>
      <c r="K5" s="13" t="n">
        <v>2680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P-4904-00</t>
        </is>
      </c>
      <c r="C6" s="4" t="inlineStr">
        <is>
          <t>ダイヤフラム（高圧）</t>
        </is>
      </c>
      <c r="D6" s="4" t="inlineStr">
        <is>
          <t>SUS316L t0.25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購買</t>
        </is>
      </c>
      <c r="J6" s="12" t="n">
        <v>45</v>
      </c>
      <c r="K6" s="13" t="n">
        <v>720</v>
      </c>
      <c r="L6" s="4" t="inlineStr">
        <is>
          <t>時差メタルワークス株式会社</t>
        </is>
      </c>
      <c r="M6" s="21">
        <f>F6*$B$3</f>
        <v/>
      </c>
      <c r="N6" s="4" t="inlineStr"/>
    </row>
    <row r="7">
      <c r="A7" s="15" t="n">
        <v>2</v>
      </c>
      <c r="B7" s="14" t="inlineStr">
        <is>
          <t xml:space="preserve">　└ P-4902-00</t>
        </is>
      </c>
      <c r="C7" s="14" t="inlineStr">
        <is>
          <t>半導体センサチップ</t>
        </is>
      </c>
      <c r="D7" s="14" t="inlineStr">
        <is>
          <t>ピエゾ抵抗式</t>
        </is>
      </c>
      <c r="E7" s="25" t="n">
        <v>1</v>
      </c>
      <c r="F7" s="25" t="n">
        <v>1</v>
      </c>
      <c r="G7" s="15" t="inlineStr">
        <is>
          <t>個</t>
        </is>
      </c>
      <c r="H7" s="15" t="inlineStr">
        <is>
          <t>部品</t>
        </is>
      </c>
      <c r="I7" s="15" t="inlineStr">
        <is>
          <t>購買</t>
        </is>
      </c>
      <c r="J7" s="16" t="n">
        <v>90</v>
      </c>
      <c r="K7" s="17" t="n">
        <v>980</v>
      </c>
      <c r="L7" s="14" t="inlineStr">
        <is>
          <t>西野半導体商事株式会社</t>
        </is>
      </c>
      <c r="M7" s="26">
        <f>F7*$B$3</f>
        <v/>
      </c>
      <c r="N7" s="14" t="inlineStr">
        <is>
          <t>低圧形と共通</t>
        </is>
      </c>
    </row>
    <row r="8">
      <c r="A8" s="11" t="n">
        <v>2</v>
      </c>
      <c r="B8" s="4" t="inlineStr">
        <is>
          <t xml:space="preserve">　└ P-4903-00</t>
        </is>
      </c>
      <c r="C8" s="4" t="inlineStr">
        <is>
          <t>ガラス台座</t>
        </is>
      </c>
      <c r="D8" s="4" t="inlineStr">
        <is>
          <t>陽極接合用</t>
        </is>
      </c>
      <c r="E8" s="18" t="n">
        <v>1</v>
      </c>
      <c r="F8" s="18" t="n">
        <v>1</v>
      </c>
      <c r="G8" s="11" t="inlineStr">
        <is>
          <t>個</t>
        </is>
      </c>
      <c r="H8" s="11" t="inlineStr">
        <is>
          <t>部品</t>
        </is>
      </c>
      <c r="I8" s="11" t="inlineStr">
        <is>
          <t>購買</t>
        </is>
      </c>
      <c r="J8" s="12" t="n">
        <v>40</v>
      </c>
      <c r="K8" s="13" t="n">
        <v>160</v>
      </c>
      <c r="L8" s="4" t="inlineStr">
        <is>
          <t>大甘ガラス工業株式会社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M-7102-00</t>
        </is>
      </c>
      <c r="C9" s="4" t="inlineStr">
        <is>
          <t>ダイボンド材</t>
        </is>
      </c>
      <c r="D9" s="4" t="inlineStr">
        <is>
          <t>低応力タイプ</t>
        </is>
      </c>
      <c r="E9" s="18" t="n">
        <v>0.2</v>
      </c>
      <c r="F9" s="18" t="n">
        <v>0.2</v>
      </c>
      <c r="G9" s="11" t="inlineStr">
        <is>
          <t>g</t>
        </is>
      </c>
      <c r="H9" s="11" t="inlineStr">
        <is>
          <t>材料</t>
        </is>
      </c>
      <c r="I9" s="11" t="inlineStr">
        <is>
          <t>購買</t>
        </is>
      </c>
      <c r="J9" s="12" t="n">
        <v>30</v>
      </c>
      <c r="K9" s="13" t="n">
        <v>62</v>
      </c>
      <c r="L9" s="4" t="inlineStr">
        <is>
          <t>灰谷ケミカル株式会社</t>
        </is>
      </c>
      <c r="M9" s="21">
        <f>F9*$B$3</f>
        <v/>
      </c>
      <c r="N9" s="4" t="inlineStr"/>
    </row>
    <row r="10">
      <c r="A10" s="11" t="n">
        <v>1</v>
      </c>
      <c r="B10" s="4" t="inlineStr">
        <is>
          <t>U-3310-00</t>
        </is>
      </c>
      <c r="C10" s="4" t="inlineStr">
        <is>
          <t>アンプ基板組立（標準）</t>
        </is>
      </c>
      <c r="D10" s="4" t="inlineStr"/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ユニット</t>
        </is>
      </c>
      <c r="I10" s="11" t="inlineStr">
        <is>
          <t>外注</t>
        </is>
      </c>
      <c r="J10" s="12" t="n">
        <v>25</v>
      </c>
      <c r="K10" s="13" t="n">
        <v>2260</v>
      </c>
      <c r="L10" s="4" t="inlineStr">
        <is>
          <t>マエダ電子部品株式会社</t>
        </is>
      </c>
      <c r="M10" s="21">
        <f>F10*$B$3</f>
        <v/>
      </c>
      <c r="N10" s="4" t="inlineStr">
        <is>
          <t>アンプ基板は低圧形と共通</t>
        </is>
      </c>
    </row>
    <row r="11">
      <c r="A11" s="11" t="n">
        <v>2</v>
      </c>
      <c r="B11" s="4" t="inlineStr">
        <is>
          <t xml:space="preserve">　└ P-4910-00</t>
        </is>
      </c>
      <c r="C11" s="4" t="inlineStr">
        <is>
          <t>プリント基板（生基板）</t>
        </is>
      </c>
      <c r="D11" s="4" t="inlineStr">
        <is>
          <t>4層 FR-4</t>
        </is>
      </c>
      <c r="E11" s="18" t="n">
        <v>1</v>
      </c>
      <c r="F11" s="18" t="n">
        <v>1</v>
      </c>
      <c r="G11" s="11" t="inlineStr">
        <is>
          <t>枚</t>
        </is>
      </c>
      <c r="H11" s="11" t="inlineStr">
        <is>
          <t>部品</t>
        </is>
      </c>
      <c r="I11" s="11" t="inlineStr">
        <is>
          <t>購買</t>
        </is>
      </c>
      <c r="J11" s="12" t="n">
        <v>30</v>
      </c>
      <c r="K11" s="13" t="n">
        <v>320</v>
      </c>
      <c r="L11" s="4" t="inlineStr">
        <is>
          <t>マエダ電子部品株式会社</t>
        </is>
      </c>
      <c r="M11" s="21">
        <f>F11*$B$3</f>
        <v/>
      </c>
      <c r="N11" s="4" t="inlineStr"/>
    </row>
    <row r="12">
      <c r="A12" s="15" t="n">
        <v>2</v>
      </c>
      <c r="B12" s="14" t="inlineStr">
        <is>
          <t xml:space="preserve">　└ P-4911-00</t>
        </is>
      </c>
      <c r="C12" s="14" t="inlineStr">
        <is>
          <t>信号処理IC（ASIC）</t>
        </is>
      </c>
      <c r="D12" s="14" t="inlineStr">
        <is>
          <t>カスタム品 DRS-01</t>
        </is>
      </c>
      <c r="E12" s="25" t="n">
        <v>1</v>
      </c>
      <c r="F12" s="25" t="n">
        <v>1</v>
      </c>
      <c r="G12" s="15" t="inlineStr">
        <is>
          <t>個</t>
        </is>
      </c>
      <c r="H12" s="15" t="inlineStr">
        <is>
          <t>部品</t>
        </is>
      </c>
      <c r="I12" s="15" t="inlineStr">
        <is>
          <t>購買</t>
        </is>
      </c>
      <c r="J12" s="16" t="n">
        <v>150</v>
      </c>
      <c r="K12" s="17" t="n">
        <v>1450</v>
      </c>
      <c r="L12" s="14" t="inlineStr">
        <is>
          <t>西野半導体商事株式会社</t>
        </is>
      </c>
      <c r="M12" s="26">
        <f>F12*$B$3</f>
        <v/>
      </c>
      <c r="N12" s="14" t="inlineStr">
        <is>
          <t>支給品。LT150日</t>
        </is>
      </c>
    </row>
    <row r="13">
      <c r="A13" s="11" t="n">
        <v>2</v>
      </c>
      <c r="B13" s="4" t="inlineStr">
        <is>
          <t xml:space="preserve">　└ P-4912-00</t>
        </is>
      </c>
      <c r="C13" s="4" t="inlineStr">
        <is>
          <t>チップ部品セット</t>
        </is>
      </c>
      <c r="D13" s="4" t="inlineStr">
        <is>
          <t>抵抗・コンデンサ一式</t>
        </is>
      </c>
      <c r="E13" s="18" t="n">
        <v>24</v>
      </c>
      <c r="F13" s="18" t="n">
        <v>24</v>
      </c>
      <c r="G13" s="11" t="inlineStr">
        <is>
          <t>点</t>
        </is>
      </c>
      <c r="H13" s="11" t="inlineStr">
        <is>
          <t>部品</t>
        </is>
      </c>
      <c r="I13" s="11" t="inlineStr">
        <is>
          <t>購買</t>
        </is>
      </c>
      <c r="J13" s="12" t="n">
        <v>21</v>
      </c>
      <c r="K13" s="13" t="n">
        <v>3</v>
      </c>
      <c r="L13" s="4" t="inlineStr">
        <is>
          <t>マエダ電子部品株式会社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P-4913-00</t>
        </is>
      </c>
      <c r="C14" s="4" t="inlineStr">
        <is>
          <t>基板用コネクタ</t>
        </is>
      </c>
      <c r="D14" s="4" t="inlineStr">
        <is>
          <t>4極</t>
        </is>
      </c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購買</t>
        </is>
      </c>
      <c r="J14" s="12" t="n">
        <v>25</v>
      </c>
      <c r="K14" s="13" t="n">
        <v>42</v>
      </c>
      <c r="L14" s="4" t="inlineStr">
        <is>
          <t>東西コネクタ株式会社</t>
        </is>
      </c>
      <c r="M14" s="21">
        <f>F14*$B$3</f>
        <v/>
      </c>
      <c r="N14" s="4" t="inlineStr"/>
    </row>
    <row r="15">
      <c r="A15" s="11" t="n">
        <v>1</v>
      </c>
      <c r="B15" s="4" t="inlineStr">
        <is>
          <t>U-3321-00</t>
        </is>
      </c>
      <c r="C15" s="4" t="inlineStr">
        <is>
          <t>ハウジング組立（高圧）</t>
        </is>
      </c>
      <c r="D15" s="4" t="inlineStr"/>
      <c r="E15" s="18" t="n">
        <v>1</v>
      </c>
      <c r="F15" s="18" t="n">
        <v>1</v>
      </c>
      <c r="G15" s="11" t="inlineStr">
        <is>
          <t>個</t>
        </is>
      </c>
      <c r="H15" s="11" t="inlineStr">
        <is>
          <t>ユニット</t>
        </is>
      </c>
      <c r="I15" s="11" t="inlineStr">
        <is>
          <t>内製</t>
        </is>
      </c>
      <c r="J15" s="12" t="n">
        <v>1</v>
      </c>
      <c r="K15" s="13" t="n">
        <v>1980</v>
      </c>
      <c r="L15" s="4" t="inlineStr">
        <is>
          <t>（内製）</t>
        </is>
      </c>
      <c r="M15" s="21">
        <f>F15*$B$3</f>
        <v/>
      </c>
      <c r="N15" s="4" t="inlineStr"/>
    </row>
    <row r="16">
      <c r="A16" s="11" t="n">
        <v>2</v>
      </c>
      <c r="B16" s="4" t="inlineStr">
        <is>
          <t xml:space="preserve">　└ P-4925-00</t>
        </is>
      </c>
      <c r="C16" s="4" t="inlineStr">
        <is>
          <t>ハウジング（高圧）</t>
        </is>
      </c>
      <c r="D16" s="4" t="inlineStr">
        <is>
          <t>SUS316 切削</t>
        </is>
      </c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外注</t>
        </is>
      </c>
      <c r="J16" s="12" t="n">
        <v>35</v>
      </c>
      <c r="K16" s="13" t="n">
        <v>1420</v>
      </c>
      <c r="L16" s="4" t="inlineStr">
        <is>
          <t>時差メタルワークス株式会社</t>
        </is>
      </c>
      <c r="M16" s="21">
        <f>F16*$B$3</f>
        <v/>
      </c>
      <c r="N16" s="4" t="inlineStr"/>
    </row>
    <row r="17">
      <c r="A17" s="11" t="n">
        <v>2</v>
      </c>
      <c r="B17" s="4" t="inlineStr">
        <is>
          <t xml:space="preserve">　└ P-4921-00</t>
        </is>
      </c>
      <c r="C17" s="4" t="inlineStr">
        <is>
          <t>Oリング（FKM）</t>
        </is>
      </c>
      <c r="D17" s="4" t="inlineStr">
        <is>
          <t>P10 FKM</t>
        </is>
      </c>
      <c r="E17" s="18" t="n">
        <v>1</v>
      </c>
      <c r="F17" s="18" t="n">
        <v>1</v>
      </c>
      <c r="G17" s="11" t="inlineStr">
        <is>
          <t>個</t>
        </is>
      </c>
      <c r="H17" s="11" t="inlineStr">
        <is>
          <t>部品</t>
        </is>
      </c>
      <c r="I17" s="11" t="inlineStr">
        <is>
          <t>購買</t>
        </is>
      </c>
      <c r="J17" s="12" t="n">
        <v>14</v>
      </c>
      <c r="K17" s="13" t="n">
        <v>12</v>
      </c>
      <c r="L17" s="4" t="inlineStr">
        <is>
          <t>大甘化成株式会社</t>
        </is>
      </c>
      <c r="M17" s="21">
        <f>F17*$B$3</f>
        <v/>
      </c>
      <c r="N17" s="4" t="inlineStr"/>
    </row>
    <row r="18">
      <c r="A18" s="11" t="n">
        <v>2</v>
      </c>
      <c r="B18" s="4" t="inlineStr">
        <is>
          <t xml:space="preserve">　└ P-4923-00</t>
        </is>
      </c>
      <c r="C18" s="4" t="inlineStr">
        <is>
          <t>圧力ポート（高圧）</t>
        </is>
      </c>
      <c r="D18" s="4" t="inlineStr">
        <is>
          <t>R1/4 SUS316 耐圧</t>
        </is>
      </c>
      <c r="E18" s="18" t="n">
        <v>1</v>
      </c>
      <c r="F18" s="18" t="n">
        <v>1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30</v>
      </c>
      <c r="K18" s="13" t="n">
        <v>420</v>
      </c>
      <c r="L18" s="4" t="inlineStr">
        <is>
          <t>時差メタルワークス株式会社</t>
        </is>
      </c>
      <c r="M18" s="21">
        <f>F18*$B$3</f>
        <v/>
      </c>
      <c r="N18" s="4" t="inlineStr"/>
    </row>
    <row r="19">
      <c r="A19" s="11" t="n">
        <v>1</v>
      </c>
      <c r="B19" s="4" t="inlineStr">
        <is>
          <t>P-4930-00</t>
        </is>
      </c>
      <c r="C19" s="4" t="inlineStr">
        <is>
          <t>ケーブル組立</t>
        </is>
      </c>
      <c r="D19" s="4" t="inlineStr">
        <is>
          <t>2m 4芯 シールド</t>
        </is>
      </c>
      <c r="E19" s="18" t="n">
        <v>1</v>
      </c>
      <c r="F19" s="18" t="n">
        <v>1</v>
      </c>
      <c r="G19" s="11" t="inlineStr">
        <is>
          <t>本</t>
        </is>
      </c>
      <c r="H19" s="11" t="inlineStr">
        <is>
          <t>部品</t>
        </is>
      </c>
      <c r="I19" s="11" t="inlineStr">
        <is>
          <t>購買</t>
        </is>
      </c>
      <c r="J19" s="12" t="n">
        <v>20</v>
      </c>
      <c r="K19" s="13" t="n">
        <v>560</v>
      </c>
      <c r="L19" s="4" t="inlineStr">
        <is>
          <t>灰谷ケーブル株式会社</t>
        </is>
      </c>
      <c r="M19" s="21">
        <f>F19*$B$3</f>
        <v/>
      </c>
      <c r="N19" s="4" t="inlineStr"/>
    </row>
    <row r="20">
      <c r="A20" s="11" t="n">
        <v>1</v>
      </c>
      <c r="B20" s="4" t="inlineStr">
        <is>
          <t>P-4402-00</t>
        </is>
      </c>
      <c r="C20" s="4" t="inlineStr">
        <is>
          <t>銘板ラベル</t>
        </is>
      </c>
      <c r="D20" s="4" t="inlineStr">
        <is>
          <t>全機種共通ベース</t>
        </is>
      </c>
      <c r="E20" s="18" t="n">
        <v>1</v>
      </c>
      <c r="F20" s="18" t="n">
        <v>1</v>
      </c>
      <c r="G20" s="11" t="inlineStr">
        <is>
          <t>枚</t>
        </is>
      </c>
      <c r="H20" s="11" t="inlineStr">
        <is>
          <t>部品</t>
        </is>
      </c>
      <c r="I20" s="11" t="inlineStr">
        <is>
          <t>購買</t>
        </is>
      </c>
      <c r="J20" s="12" t="n">
        <v>10</v>
      </c>
      <c r="K20" s="13" t="n">
        <v>2</v>
      </c>
      <c r="L20" s="4" t="inlineStr">
        <is>
          <t>大甘商事株式会社 資材部</t>
        </is>
      </c>
      <c r="M20" s="21">
        <f>F20*$B$3</f>
        <v/>
      </c>
      <c r="N20" s="4" t="inlineStr"/>
    </row>
    <row r="21">
      <c r="A21" s="11" t="n">
        <v>1</v>
      </c>
      <c r="B21" s="4" t="inlineStr">
        <is>
          <t>P-5902-00</t>
        </is>
      </c>
      <c r="C21" s="4" t="inlineStr">
        <is>
          <t>個装箱</t>
        </is>
      </c>
      <c r="D21" s="4" t="inlineStr">
        <is>
          <t>SV・DP共通</t>
        </is>
      </c>
      <c r="E21" s="18" t="n">
        <v>1</v>
      </c>
      <c r="F21" s="18" t="n">
        <v>1</v>
      </c>
      <c r="G21" s="11" t="inlineStr">
        <is>
          <t>枚</t>
        </is>
      </c>
      <c r="H21" s="11" t="inlineStr">
        <is>
          <t>部品</t>
        </is>
      </c>
      <c r="I21" s="11" t="inlineStr">
        <is>
          <t>購買</t>
        </is>
      </c>
      <c r="J21" s="12" t="n">
        <v>15</v>
      </c>
      <c r="K21" s="13" t="n">
        <v>24</v>
      </c>
      <c r="L21" s="4" t="inlineStr">
        <is>
          <t>前田折パッケージ株式会社</t>
        </is>
      </c>
      <c r="M21" s="21">
        <f>F21*$B$3</f>
        <v/>
      </c>
      <c r="N21" s="4" t="inlineStr"/>
    </row>
    <row r="22">
      <c r="A22" s="11" t="n">
        <v>1</v>
      </c>
      <c r="B22" s="4" t="inlineStr">
        <is>
          <t>P-5903-00</t>
        </is>
      </c>
      <c r="C22" s="4" t="inlineStr">
        <is>
          <t>外装段ボールA</t>
        </is>
      </c>
      <c r="D22" s="4" t="inlineStr">
        <is>
          <t>3辺計120cm</t>
        </is>
      </c>
      <c r="E22" s="18" t="n">
        <v>0.02</v>
      </c>
      <c r="F22" s="18" t="n">
        <v>0.02</v>
      </c>
      <c r="G22" s="11" t="inlineStr">
        <is>
          <t>枚</t>
        </is>
      </c>
      <c r="H22" s="11" t="inlineStr">
        <is>
          <t>部品</t>
        </is>
      </c>
      <c r="I22" s="11" t="inlineStr">
        <is>
          <t>購買</t>
        </is>
      </c>
      <c r="J22" s="12" t="n">
        <v>15</v>
      </c>
      <c r="K22" s="13" t="n">
        <v>132</v>
      </c>
      <c r="L22" s="4" t="inlineStr">
        <is>
          <t>前田折パッケージ株式会社</t>
        </is>
      </c>
      <c r="M22" s="21">
        <f>F22*$B$3</f>
        <v/>
      </c>
      <c r="N22" s="4" t="inlineStr"/>
    </row>
    <row r="24">
      <c r="C24" s="22" t="inlineStr">
        <is>
          <t>積上げ原価（構成の標準原価合計・加工費を含まない）</t>
        </is>
      </c>
      <c r="K24" s="23">
        <f>SUMPRODUCT(F5:F22,K5:K22)</f>
        <v/>
      </c>
    </row>
    <row r="25">
      <c r="C25" s="22" t="inlineStr">
        <is>
          <t>調達の最長リードタイム（日）</t>
        </is>
      </c>
      <c r="K25" s="23">
        <f>MAX(J5:J22)</f>
        <v/>
      </c>
    </row>
    <row r="26">
      <c r="C26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DP-6100-E1　圧力センサ DP-6100E形</t>
        </is>
      </c>
    </row>
    <row r="2">
      <c r="A2" s="8" t="inlineStr">
        <is>
          <t>仕様: 0〜10MPa 耐圧防爆 Ex d IIC T6　／　標準原価 18,400円　／　2026年9月度 内示 240個</t>
        </is>
      </c>
    </row>
    <row r="3">
      <c r="A3" s="3" t="inlineStr">
        <is>
          <t>生産数量</t>
        </is>
      </c>
      <c r="B3" s="20" t="n">
        <v>240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U-3302-00</t>
        </is>
      </c>
      <c r="C5" s="4" t="inlineStr">
        <is>
          <t>センサ素子組立（高圧）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3</v>
      </c>
      <c r="K5" s="13" t="n">
        <v>2680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P-4904-00</t>
        </is>
      </c>
      <c r="C6" s="4" t="inlineStr">
        <is>
          <t>ダイヤフラム（高圧）</t>
        </is>
      </c>
      <c r="D6" s="4" t="inlineStr">
        <is>
          <t>SUS316L t0.25</t>
        </is>
      </c>
      <c r="E6" s="18" t="n">
        <v>1</v>
      </c>
      <c r="F6" s="18" t="n">
        <v>1</v>
      </c>
      <c r="G6" s="11" t="inlineStr">
        <is>
          <t>個</t>
        </is>
      </c>
      <c r="H6" s="11" t="inlineStr">
        <is>
          <t>部品</t>
        </is>
      </c>
      <c r="I6" s="11" t="inlineStr">
        <is>
          <t>購買</t>
        </is>
      </c>
      <c r="J6" s="12" t="n">
        <v>45</v>
      </c>
      <c r="K6" s="13" t="n">
        <v>720</v>
      </c>
      <c r="L6" s="4" t="inlineStr">
        <is>
          <t>時差メタルワークス株式会社</t>
        </is>
      </c>
      <c r="M6" s="21">
        <f>F6*$B$3</f>
        <v/>
      </c>
      <c r="N6" s="4" t="inlineStr"/>
    </row>
    <row r="7">
      <c r="A7" s="15" t="n">
        <v>2</v>
      </c>
      <c r="B7" s="14" t="inlineStr">
        <is>
          <t xml:space="preserve">　└ P-4902-00</t>
        </is>
      </c>
      <c r="C7" s="14" t="inlineStr">
        <is>
          <t>半導体センサチップ</t>
        </is>
      </c>
      <c r="D7" s="14" t="inlineStr">
        <is>
          <t>ピエゾ抵抗式</t>
        </is>
      </c>
      <c r="E7" s="25" t="n">
        <v>1</v>
      </c>
      <c r="F7" s="25" t="n">
        <v>1</v>
      </c>
      <c r="G7" s="15" t="inlineStr">
        <is>
          <t>個</t>
        </is>
      </c>
      <c r="H7" s="15" t="inlineStr">
        <is>
          <t>部品</t>
        </is>
      </c>
      <c r="I7" s="15" t="inlineStr">
        <is>
          <t>購買</t>
        </is>
      </c>
      <c r="J7" s="16" t="n">
        <v>90</v>
      </c>
      <c r="K7" s="17" t="n">
        <v>980</v>
      </c>
      <c r="L7" s="14" t="inlineStr">
        <is>
          <t>西野半導体商事株式会社</t>
        </is>
      </c>
      <c r="M7" s="26">
        <f>F7*$B$3</f>
        <v/>
      </c>
      <c r="N7" s="14" t="inlineStr">
        <is>
          <t>低圧形と共通</t>
        </is>
      </c>
    </row>
    <row r="8">
      <c r="A8" s="11" t="n">
        <v>2</v>
      </c>
      <c r="B8" s="4" t="inlineStr">
        <is>
          <t xml:space="preserve">　└ P-4903-00</t>
        </is>
      </c>
      <c r="C8" s="4" t="inlineStr">
        <is>
          <t>ガラス台座</t>
        </is>
      </c>
      <c r="D8" s="4" t="inlineStr">
        <is>
          <t>陽極接合用</t>
        </is>
      </c>
      <c r="E8" s="18" t="n">
        <v>1</v>
      </c>
      <c r="F8" s="18" t="n">
        <v>1</v>
      </c>
      <c r="G8" s="11" t="inlineStr">
        <is>
          <t>個</t>
        </is>
      </c>
      <c r="H8" s="11" t="inlineStr">
        <is>
          <t>部品</t>
        </is>
      </c>
      <c r="I8" s="11" t="inlineStr">
        <is>
          <t>購買</t>
        </is>
      </c>
      <c r="J8" s="12" t="n">
        <v>40</v>
      </c>
      <c r="K8" s="13" t="n">
        <v>160</v>
      </c>
      <c r="L8" s="4" t="inlineStr">
        <is>
          <t>大甘ガラス工業株式会社</t>
        </is>
      </c>
      <c r="M8" s="21">
        <f>F8*$B$3</f>
        <v/>
      </c>
      <c r="N8" s="4" t="inlineStr"/>
    </row>
    <row r="9">
      <c r="A9" s="11" t="n">
        <v>2</v>
      </c>
      <c r="B9" s="4" t="inlineStr">
        <is>
          <t xml:space="preserve">　└ M-7102-00</t>
        </is>
      </c>
      <c r="C9" s="4" t="inlineStr">
        <is>
          <t>ダイボンド材</t>
        </is>
      </c>
      <c r="D9" s="4" t="inlineStr">
        <is>
          <t>低応力タイプ</t>
        </is>
      </c>
      <c r="E9" s="18" t="n">
        <v>0.2</v>
      </c>
      <c r="F9" s="18" t="n">
        <v>0.2</v>
      </c>
      <c r="G9" s="11" t="inlineStr">
        <is>
          <t>g</t>
        </is>
      </c>
      <c r="H9" s="11" t="inlineStr">
        <is>
          <t>材料</t>
        </is>
      </c>
      <c r="I9" s="11" t="inlineStr">
        <is>
          <t>購買</t>
        </is>
      </c>
      <c r="J9" s="12" t="n">
        <v>30</v>
      </c>
      <c r="K9" s="13" t="n">
        <v>62</v>
      </c>
      <c r="L9" s="4" t="inlineStr">
        <is>
          <t>灰谷ケミカル株式会社</t>
        </is>
      </c>
      <c r="M9" s="21">
        <f>F9*$B$3</f>
        <v/>
      </c>
      <c r="N9" s="4" t="inlineStr"/>
    </row>
    <row r="10">
      <c r="A10" s="11" t="n">
        <v>1</v>
      </c>
      <c r="B10" s="4" t="inlineStr">
        <is>
          <t>U-3311-00</t>
        </is>
      </c>
      <c r="C10" s="4" t="inlineStr">
        <is>
          <t>アンプ基板組立（防爆）</t>
        </is>
      </c>
      <c r="D10" s="4" t="inlineStr"/>
      <c r="E10" s="18" t="n">
        <v>1</v>
      </c>
      <c r="F10" s="18" t="n">
        <v>1</v>
      </c>
      <c r="G10" s="11" t="inlineStr">
        <is>
          <t>個</t>
        </is>
      </c>
      <c r="H10" s="11" t="inlineStr">
        <is>
          <t>ユニット</t>
        </is>
      </c>
      <c r="I10" s="11" t="inlineStr">
        <is>
          <t>外注</t>
        </is>
      </c>
      <c r="J10" s="12" t="n">
        <v>30</v>
      </c>
      <c r="K10" s="13" t="n">
        <v>3480</v>
      </c>
      <c r="L10" s="4" t="inlineStr">
        <is>
          <t>マエダ電子部品株式会社</t>
        </is>
      </c>
      <c r="M10" s="21">
        <f>F10*$B$3</f>
        <v/>
      </c>
      <c r="N10" s="4" t="inlineStr"/>
    </row>
    <row r="11">
      <c r="A11" s="11" t="n">
        <v>2</v>
      </c>
      <c r="B11" s="4" t="inlineStr">
        <is>
          <t xml:space="preserve">　└ P-4910-00</t>
        </is>
      </c>
      <c r="C11" s="4" t="inlineStr">
        <is>
          <t>プリント基板（生基板）</t>
        </is>
      </c>
      <c r="D11" s="4" t="inlineStr">
        <is>
          <t>4層 FR-4</t>
        </is>
      </c>
      <c r="E11" s="18" t="n">
        <v>1</v>
      </c>
      <c r="F11" s="18" t="n">
        <v>1</v>
      </c>
      <c r="G11" s="11" t="inlineStr">
        <is>
          <t>枚</t>
        </is>
      </c>
      <c r="H11" s="11" t="inlineStr">
        <is>
          <t>部品</t>
        </is>
      </c>
      <c r="I11" s="11" t="inlineStr">
        <is>
          <t>購買</t>
        </is>
      </c>
      <c r="J11" s="12" t="n">
        <v>30</v>
      </c>
      <c r="K11" s="13" t="n">
        <v>320</v>
      </c>
      <c r="L11" s="4" t="inlineStr">
        <is>
          <t>マエダ電子部品株式会社</t>
        </is>
      </c>
      <c r="M11" s="21">
        <f>F11*$B$3</f>
        <v/>
      </c>
      <c r="N11" s="4" t="inlineStr"/>
    </row>
    <row r="12">
      <c r="A12" s="15" t="n">
        <v>2</v>
      </c>
      <c r="B12" s="14" t="inlineStr">
        <is>
          <t xml:space="preserve">　└ P-4911-00</t>
        </is>
      </c>
      <c r="C12" s="14" t="inlineStr">
        <is>
          <t>信号処理IC（ASIC）</t>
        </is>
      </c>
      <c r="D12" s="14" t="inlineStr">
        <is>
          <t>カスタム品 DRS-01</t>
        </is>
      </c>
      <c r="E12" s="25" t="n">
        <v>1</v>
      </c>
      <c r="F12" s="25" t="n">
        <v>1</v>
      </c>
      <c r="G12" s="15" t="inlineStr">
        <is>
          <t>個</t>
        </is>
      </c>
      <c r="H12" s="15" t="inlineStr">
        <is>
          <t>部品</t>
        </is>
      </c>
      <c r="I12" s="15" t="inlineStr">
        <is>
          <t>購買</t>
        </is>
      </c>
      <c r="J12" s="16" t="n">
        <v>150</v>
      </c>
      <c r="K12" s="17" t="n">
        <v>1450</v>
      </c>
      <c r="L12" s="14" t="inlineStr">
        <is>
          <t>西野半導体商事株式会社</t>
        </is>
      </c>
      <c r="M12" s="26">
        <f>F12*$B$3</f>
        <v/>
      </c>
      <c r="N12" s="14" t="inlineStr"/>
    </row>
    <row r="13">
      <c r="A13" s="11" t="n">
        <v>2</v>
      </c>
      <c r="B13" s="4" t="inlineStr">
        <is>
          <t xml:space="preserve">　└ P-4912-00</t>
        </is>
      </c>
      <c r="C13" s="4" t="inlineStr">
        <is>
          <t>チップ部品セット</t>
        </is>
      </c>
      <c r="D13" s="4" t="inlineStr">
        <is>
          <t>抵抗・コンデンサ一式</t>
        </is>
      </c>
      <c r="E13" s="18" t="n">
        <v>28</v>
      </c>
      <c r="F13" s="18" t="n">
        <v>28</v>
      </c>
      <c r="G13" s="11" t="inlineStr">
        <is>
          <t>点</t>
        </is>
      </c>
      <c r="H13" s="11" t="inlineStr">
        <is>
          <t>部品</t>
        </is>
      </c>
      <c r="I13" s="11" t="inlineStr">
        <is>
          <t>購買</t>
        </is>
      </c>
      <c r="J13" s="12" t="n">
        <v>21</v>
      </c>
      <c r="K13" s="13" t="n">
        <v>3</v>
      </c>
      <c r="L13" s="4" t="inlineStr">
        <is>
          <t>マエダ電子部品株式会社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P-4913-00</t>
        </is>
      </c>
      <c r="C14" s="4" t="inlineStr">
        <is>
          <t>基板用コネクタ</t>
        </is>
      </c>
      <c r="D14" s="4" t="inlineStr">
        <is>
          <t>4極</t>
        </is>
      </c>
      <c r="E14" s="18" t="n">
        <v>1</v>
      </c>
      <c r="F14" s="18" t="n">
        <v>1</v>
      </c>
      <c r="G14" s="11" t="inlineStr">
        <is>
          <t>個</t>
        </is>
      </c>
      <c r="H14" s="11" t="inlineStr">
        <is>
          <t>部品</t>
        </is>
      </c>
      <c r="I14" s="11" t="inlineStr">
        <is>
          <t>購買</t>
        </is>
      </c>
      <c r="J14" s="12" t="n">
        <v>25</v>
      </c>
      <c r="K14" s="13" t="n">
        <v>42</v>
      </c>
      <c r="L14" s="4" t="inlineStr">
        <is>
          <t>東西コネクタ株式会社</t>
        </is>
      </c>
      <c r="M14" s="21">
        <f>F14*$B$3</f>
        <v/>
      </c>
      <c r="N14" s="4" t="inlineStr"/>
    </row>
    <row r="15">
      <c r="A15" s="11" t="n">
        <v>2</v>
      </c>
      <c r="B15" s="4" t="inlineStr">
        <is>
          <t xml:space="preserve">　└ P-4914-00</t>
        </is>
      </c>
      <c r="C15" s="4" t="inlineStr">
        <is>
          <t>保護回路部品セット</t>
        </is>
      </c>
      <c r="D15" s="4" t="inlineStr">
        <is>
          <t>防爆仕様</t>
        </is>
      </c>
      <c r="E15" s="18" t="n">
        <v>1</v>
      </c>
      <c r="F15" s="18" t="n">
        <v>1</v>
      </c>
      <c r="G15" s="11" t="inlineStr">
        <is>
          <t>式</t>
        </is>
      </c>
      <c r="H15" s="11" t="inlineStr">
        <is>
          <t>部品</t>
        </is>
      </c>
      <c r="I15" s="11" t="inlineStr">
        <is>
          <t>購買</t>
        </is>
      </c>
      <c r="J15" s="12" t="n">
        <v>45</v>
      </c>
      <c r="K15" s="13" t="n">
        <v>380</v>
      </c>
      <c r="L15" s="4" t="inlineStr">
        <is>
          <t>マエダ電子部品株式会社</t>
        </is>
      </c>
      <c r="M15" s="21">
        <f>F15*$B$3</f>
        <v/>
      </c>
      <c r="N15" s="4" t="inlineStr"/>
    </row>
    <row r="16">
      <c r="A16" s="11" t="n">
        <v>1</v>
      </c>
      <c r="B16" s="4" t="inlineStr">
        <is>
          <t>U-3322-00</t>
        </is>
      </c>
      <c r="C16" s="4" t="inlineStr">
        <is>
          <t>ハウジング組立（防爆）</t>
        </is>
      </c>
      <c r="D16" s="4" t="inlineStr"/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ユニット</t>
        </is>
      </c>
      <c r="I16" s="11" t="inlineStr">
        <is>
          <t>内製</t>
        </is>
      </c>
      <c r="J16" s="12" t="n">
        <v>2</v>
      </c>
      <c r="K16" s="13" t="n">
        <v>8600</v>
      </c>
      <c r="L16" s="4" t="inlineStr">
        <is>
          <t>（内製）</t>
        </is>
      </c>
      <c r="M16" s="21">
        <f>F16*$B$3</f>
        <v/>
      </c>
      <c r="N16" s="4" t="inlineStr"/>
    </row>
    <row r="17">
      <c r="A17" s="15" t="n">
        <v>2</v>
      </c>
      <c r="B17" s="14" t="inlineStr">
        <is>
          <t xml:space="preserve">　└ P-4924-00</t>
        </is>
      </c>
      <c r="C17" s="14" t="inlineStr">
        <is>
          <t>防爆ハウジング</t>
        </is>
      </c>
      <c r="D17" s="14" t="inlineStr">
        <is>
          <t>SUS316 耐圧防爆構造</t>
        </is>
      </c>
      <c r="E17" s="25" t="n">
        <v>1</v>
      </c>
      <c r="F17" s="25" t="n">
        <v>1</v>
      </c>
      <c r="G17" s="15" t="inlineStr">
        <is>
          <t>個</t>
        </is>
      </c>
      <c r="H17" s="15" t="inlineStr">
        <is>
          <t>部品</t>
        </is>
      </c>
      <c r="I17" s="15" t="inlineStr">
        <is>
          <t>外注</t>
        </is>
      </c>
      <c r="J17" s="16" t="n">
        <v>60</v>
      </c>
      <c r="K17" s="17" t="n">
        <v>6800</v>
      </c>
      <c r="L17" s="14" t="inlineStr">
        <is>
          <t>時差メタルワークス株式会社</t>
        </is>
      </c>
      <c r="M17" s="26">
        <f>F17*$B$3</f>
        <v/>
      </c>
      <c r="N17" s="14" t="inlineStr">
        <is>
          <t>型式検定対象</t>
        </is>
      </c>
    </row>
    <row r="18">
      <c r="A18" s="11" t="n">
        <v>2</v>
      </c>
      <c r="B18" s="4" t="inlineStr">
        <is>
          <t xml:space="preserve">　└ P-4921-00</t>
        </is>
      </c>
      <c r="C18" s="4" t="inlineStr">
        <is>
          <t>Oリング（FKM）</t>
        </is>
      </c>
      <c r="D18" s="4" t="inlineStr">
        <is>
          <t>P10 FKM</t>
        </is>
      </c>
      <c r="E18" s="18" t="n">
        <v>2</v>
      </c>
      <c r="F18" s="18" t="n">
        <v>2</v>
      </c>
      <c r="G18" s="11" t="inlineStr">
        <is>
          <t>個</t>
        </is>
      </c>
      <c r="H18" s="11" t="inlineStr">
        <is>
          <t>部品</t>
        </is>
      </c>
      <c r="I18" s="11" t="inlineStr">
        <is>
          <t>購買</t>
        </is>
      </c>
      <c r="J18" s="12" t="n">
        <v>14</v>
      </c>
      <c r="K18" s="13" t="n">
        <v>12</v>
      </c>
      <c r="L18" s="4" t="inlineStr">
        <is>
          <t>大甘化成株式会社</t>
        </is>
      </c>
      <c r="M18" s="21">
        <f>F18*$B$3</f>
        <v/>
      </c>
      <c r="N18" s="4" t="inlineStr"/>
    </row>
    <row r="19">
      <c r="A19" s="11" t="n">
        <v>2</v>
      </c>
      <c r="B19" s="4" t="inlineStr">
        <is>
          <t xml:space="preserve">　└ P-4923-00</t>
        </is>
      </c>
      <c r="C19" s="4" t="inlineStr">
        <is>
          <t>圧力ポート（高圧）</t>
        </is>
      </c>
      <c r="D19" s="4" t="inlineStr">
        <is>
          <t>R1/4 SUS316 耐圧</t>
        </is>
      </c>
      <c r="E19" s="18" t="n">
        <v>1</v>
      </c>
      <c r="F19" s="18" t="n">
        <v>1</v>
      </c>
      <c r="G19" s="11" t="inlineStr">
        <is>
          <t>個</t>
        </is>
      </c>
      <c r="H19" s="11" t="inlineStr">
        <is>
          <t>部品</t>
        </is>
      </c>
      <c r="I19" s="11" t="inlineStr">
        <is>
          <t>購買</t>
        </is>
      </c>
      <c r="J19" s="12" t="n">
        <v>30</v>
      </c>
      <c r="K19" s="13" t="n">
        <v>420</v>
      </c>
      <c r="L19" s="4" t="inlineStr">
        <is>
          <t>時差メタルワークス株式会社</t>
        </is>
      </c>
      <c r="M19" s="21">
        <f>F19*$B$3</f>
        <v/>
      </c>
      <c r="N19" s="4" t="inlineStr"/>
    </row>
    <row r="20">
      <c r="A20" s="15" t="n">
        <v>1</v>
      </c>
      <c r="B20" s="14" t="inlineStr">
        <is>
          <t>P-4931-00</t>
        </is>
      </c>
      <c r="C20" s="14" t="inlineStr">
        <is>
          <t>耐圧ケーブルグランド</t>
        </is>
      </c>
      <c r="D20" s="14" t="inlineStr">
        <is>
          <t>防爆用</t>
        </is>
      </c>
      <c r="E20" s="25" t="n">
        <v>1</v>
      </c>
      <c r="F20" s="25" t="n">
        <v>1</v>
      </c>
      <c r="G20" s="15" t="inlineStr">
        <is>
          <t>個</t>
        </is>
      </c>
      <c r="H20" s="15" t="inlineStr">
        <is>
          <t>部品</t>
        </is>
      </c>
      <c r="I20" s="15" t="inlineStr">
        <is>
          <t>購買</t>
        </is>
      </c>
      <c r="J20" s="16" t="n">
        <v>60</v>
      </c>
      <c r="K20" s="17" t="n">
        <v>3200</v>
      </c>
      <c r="L20" s="14" t="inlineStr">
        <is>
          <t>灰谷ケーブル株式会社</t>
        </is>
      </c>
      <c r="M20" s="26">
        <f>F20*$B$3</f>
        <v/>
      </c>
      <c r="N20" s="14" t="inlineStr"/>
    </row>
    <row r="21">
      <c r="A21" s="11" t="n">
        <v>1</v>
      </c>
      <c r="B21" s="4" t="inlineStr">
        <is>
          <t>P-4930-00</t>
        </is>
      </c>
      <c r="C21" s="4" t="inlineStr">
        <is>
          <t>ケーブル組立</t>
        </is>
      </c>
      <c r="D21" s="4" t="inlineStr">
        <is>
          <t>2m 4芯 シールド</t>
        </is>
      </c>
      <c r="E21" s="18" t="n">
        <v>1</v>
      </c>
      <c r="F21" s="18" t="n">
        <v>1</v>
      </c>
      <c r="G21" s="11" t="inlineStr">
        <is>
          <t>本</t>
        </is>
      </c>
      <c r="H21" s="11" t="inlineStr">
        <is>
          <t>部品</t>
        </is>
      </c>
      <c r="I21" s="11" t="inlineStr">
        <is>
          <t>購買</t>
        </is>
      </c>
      <c r="J21" s="12" t="n">
        <v>20</v>
      </c>
      <c r="K21" s="13" t="n">
        <v>560</v>
      </c>
      <c r="L21" s="4" t="inlineStr">
        <is>
          <t>灰谷ケーブル株式会社</t>
        </is>
      </c>
      <c r="M21" s="21">
        <f>F21*$B$3</f>
        <v/>
      </c>
      <c r="N21" s="4" t="inlineStr"/>
    </row>
    <row r="22">
      <c r="A22" s="11" t="n">
        <v>1</v>
      </c>
      <c r="B22" s="4" t="inlineStr">
        <is>
          <t>P-4402-00</t>
        </is>
      </c>
      <c r="C22" s="4" t="inlineStr">
        <is>
          <t>銘板ラベル</t>
        </is>
      </c>
      <c r="D22" s="4" t="inlineStr">
        <is>
          <t>全機種共通ベース</t>
        </is>
      </c>
      <c r="E22" s="18" t="n">
        <v>1</v>
      </c>
      <c r="F22" s="18" t="n">
        <v>1</v>
      </c>
      <c r="G22" s="11" t="inlineStr">
        <is>
          <t>枚</t>
        </is>
      </c>
      <c r="H22" s="11" t="inlineStr">
        <is>
          <t>部品</t>
        </is>
      </c>
      <c r="I22" s="11" t="inlineStr">
        <is>
          <t>購買</t>
        </is>
      </c>
      <c r="J22" s="12" t="n">
        <v>10</v>
      </c>
      <c r="K22" s="13" t="n">
        <v>2</v>
      </c>
      <c r="L22" s="4" t="inlineStr">
        <is>
          <t>大甘商事株式会社 資材部</t>
        </is>
      </c>
      <c r="M22" s="21">
        <f>F22*$B$3</f>
        <v/>
      </c>
      <c r="N22" s="4" t="inlineStr"/>
    </row>
    <row r="23">
      <c r="A23" s="11" t="n">
        <v>1</v>
      </c>
      <c r="B23" s="4" t="inlineStr">
        <is>
          <t>P-5902-00</t>
        </is>
      </c>
      <c r="C23" s="4" t="inlineStr">
        <is>
          <t>個装箱</t>
        </is>
      </c>
      <c r="D23" s="4" t="inlineStr">
        <is>
          <t>SV・DP共通</t>
        </is>
      </c>
      <c r="E23" s="18" t="n">
        <v>1</v>
      </c>
      <c r="F23" s="18" t="n">
        <v>1</v>
      </c>
      <c r="G23" s="11" t="inlineStr">
        <is>
          <t>枚</t>
        </is>
      </c>
      <c r="H23" s="11" t="inlineStr">
        <is>
          <t>部品</t>
        </is>
      </c>
      <c r="I23" s="11" t="inlineStr">
        <is>
          <t>購買</t>
        </is>
      </c>
      <c r="J23" s="12" t="n">
        <v>15</v>
      </c>
      <c r="K23" s="13" t="n">
        <v>24</v>
      </c>
      <c r="L23" s="4" t="inlineStr">
        <is>
          <t>前田折パッケージ株式会社</t>
        </is>
      </c>
      <c r="M23" s="21">
        <f>F23*$B$3</f>
        <v/>
      </c>
      <c r="N23" s="4" t="inlineStr"/>
    </row>
    <row r="24">
      <c r="A24" s="11" t="n">
        <v>1</v>
      </c>
      <c r="B24" s="4" t="inlineStr">
        <is>
          <t>P-5903-00</t>
        </is>
      </c>
      <c r="C24" s="4" t="inlineStr">
        <is>
          <t>外装段ボールA</t>
        </is>
      </c>
      <c r="D24" s="4" t="inlineStr">
        <is>
          <t>3辺計120cm</t>
        </is>
      </c>
      <c r="E24" s="18" t="n">
        <v>0.02</v>
      </c>
      <c r="F24" s="18" t="n">
        <v>0.02</v>
      </c>
      <c r="G24" s="11" t="inlineStr">
        <is>
          <t>枚</t>
        </is>
      </c>
      <c r="H24" s="11" t="inlineStr">
        <is>
          <t>部品</t>
        </is>
      </c>
      <c r="I24" s="11" t="inlineStr">
        <is>
          <t>購買</t>
        </is>
      </c>
      <c r="J24" s="12" t="n">
        <v>15</v>
      </c>
      <c r="K24" s="13" t="n">
        <v>132</v>
      </c>
      <c r="L24" s="4" t="inlineStr">
        <is>
          <t>前田折パッケージ株式会社</t>
        </is>
      </c>
      <c r="M24" s="21">
        <f>F24*$B$3</f>
        <v/>
      </c>
      <c r="N24" s="4" t="inlineStr"/>
    </row>
    <row r="26">
      <c r="C26" s="22" t="inlineStr">
        <is>
          <t>積上げ原価（構成の標準原価合計・加工費を含まない）</t>
        </is>
      </c>
      <c r="K26" s="23">
        <f>SUMPRODUCT(F5:F24,K5:K24)</f>
        <v/>
      </c>
    </row>
    <row r="27">
      <c r="C27" s="22" t="inlineStr">
        <is>
          <t>調達の最長リードタイム（日）</t>
        </is>
      </c>
      <c r="K27" s="23">
        <f>MAX(J5:J24)</f>
        <v/>
      </c>
    </row>
    <row r="28">
      <c r="C28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DC-8008-00　車載コネクタ DC-8008形</t>
        </is>
      </c>
    </row>
    <row r="2">
      <c r="A2" s="8" t="inlineStr">
        <is>
          <t>仕様: 8極 0.64端子 非防水　／　標準原価 118円　／　2026年9月度 内示 412,000個</t>
        </is>
      </c>
    </row>
    <row r="3">
      <c r="A3" s="3" t="inlineStr">
        <is>
          <t>生産数量</t>
        </is>
      </c>
      <c r="B3" s="20" t="n">
        <v>412000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U-3401-00</t>
        </is>
      </c>
      <c r="C5" s="4" t="inlineStr">
        <is>
          <t>端子組立（8極）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1</v>
      </c>
      <c r="K5" s="13" t="n">
        <v>48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P-5001-00</t>
        </is>
      </c>
      <c r="C6" s="4" t="inlineStr">
        <is>
          <t>メス端子 0.64</t>
        </is>
      </c>
      <c r="D6" s="4" t="inlineStr">
        <is>
          <t>黄銅 錫めっき</t>
        </is>
      </c>
      <c r="E6" s="18" t="n">
        <v>8</v>
      </c>
      <c r="F6" s="18" t="n">
        <v>8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3</v>
      </c>
      <c r="K6" s="13" t="n">
        <v>4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M-7021-00</t>
        </is>
      </c>
      <c r="C7" s="4" t="inlineStr">
        <is>
          <t>黄銅条 t0.25×32</t>
        </is>
      </c>
      <c r="D7" s="4" t="inlineStr">
        <is>
          <t>C2680</t>
        </is>
      </c>
      <c r="E7" s="18" t="n">
        <v>0.00038</v>
      </c>
      <c r="F7" s="18" t="n">
        <v>0.00304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30</v>
      </c>
      <c r="K7" s="13" t="n">
        <v>1480</v>
      </c>
      <c r="L7" s="4" t="inlineStr">
        <is>
          <t>時差伸銅株式会社</t>
        </is>
      </c>
      <c r="M7" s="21">
        <f>F7*$B$3</f>
        <v/>
      </c>
      <c r="N7" s="4" t="inlineStr"/>
    </row>
    <row r="8">
      <c r="A8" s="11" t="n">
        <v>3</v>
      </c>
      <c r="B8" s="4" t="inlineStr">
        <is>
          <t xml:space="preserve">　　└ M-7111-00</t>
        </is>
      </c>
      <c r="C8" s="4" t="inlineStr">
        <is>
          <t>銀めっき液</t>
        </is>
      </c>
      <c r="D8" s="4" t="inlineStr">
        <is>
          <t>シアン浴</t>
        </is>
      </c>
      <c r="E8" s="18" t="n">
        <v>4e-05</v>
      </c>
      <c r="F8" s="18" t="n">
        <v>0.00032</v>
      </c>
      <c r="G8" s="11" t="inlineStr">
        <is>
          <t>L</t>
        </is>
      </c>
      <c r="H8" s="11" t="inlineStr">
        <is>
          <t>材料</t>
        </is>
      </c>
      <c r="I8" s="11" t="inlineStr">
        <is>
          <t>購買</t>
        </is>
      </c>
      <c r="J8" s="12" t="n">
        <v>25</v>
      </c>
      <c r="K8" s="13" t="n">
        <v>3800</v>
      </c>
      <c r="L8" s="4" t="inlineStr">
        <is>
          <t>灰谷めっき工業株式会社</t>
        </is>
      </c>
      <c r="M8" s="21">
        <f>F8*$B$3</f>
        <v/>
      </c>
      <c r="N8" s="4" t="inlineStr">
        <is>
          <t>めっき液の原単位</t>
        </is>
      </c>
    </row>
    <row r="9">
      <c r="A9" s="11" t="n">
        <v>2</v>
      </c>
      <c r="B9" s="4" t="inlineStr">
        <is>
          <t xml:space="preserve">　└ P-5005-00</t>
        </is>
      </c>
      <c r="C9" s="4" t="inlineStr">
        <is>
          <t>一次インサート（8極）</t>
        </is>
      </c>
      <c r="D9" s="4" t="inlineStr">
        <is>
          <t>PBT-GF30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内製</t>
        </is>
      </c>
      <c r="J9" s="12" t="n">
        <v>2</v>
      </c>
      <c r="K9" s="13" t="n">
        <v>9</v>
      </c>
      <c r="L9" s="4" t="inlineStr">
        <is>
          <t>（内製）</t>
        </is>
      </c>
      <c r="M9" s="21">
        <f>F9*$B$3</f>
        <v/>
      </c>
      <c r="N9" s="4" t="inlineStr"/>
    </row>
    <row r="10">
      <c r="A10" s="11" t="n">
        <v>3</v>
      </c>
      <c r="B10" s="4" t="inlineStr">
        <is>
          <t xml:space="preserve">　　└ M-7034-00</t>
        </is>
      </c>
      <c r="C10" s="4" t="inlineStr">
        <is>
          <t>PBT-GF30ペレット</t>
        </is>
      </c>
      <c r="D10" s="4" t="inlineStr">
        <is>
          <t>ガラス30%強化</t>
        </is>
      </c>
      <c r="E10" s="18" t="n">
        <v>0.0021</v>
      </c>
      <c r="F10" s="18" t="n">
        <v>0.0021</v>
      </c>
      <c r="G10" s="11" t="inlineStr">
        <is>
          <t>kg</t>
        </is>
      </c>
      <c r="H10" s="11" t="inlineStr">
        <is>
          <t>材料</t>
        </is>
      </c>
      <c r="I10" s="11" t="inlineStr">
        <is>
          <t>購買</t>
        </is>
      </c>
      <c r="J10" s="12" t="n">
        <v>14</v>
      </c>
      <c r="K10" s="13" t="n">
        <v>860</v>
      </c>
      <c r="L10" s="4" t="inlineStr">
        <is>
          <t>前田折樹脂工業株式会社</t>
        </is>
      </c>
      <c r="M10" s="21">
        <f>F10*$B$3</f>
        <v/>
      </c>
      <c r="N10" s="4" t="inlineStr"/>
    </row>
    <row r="11">
      <c r="A11" s="11" t="n">
        <v>1</v>
      </c>
      <c r="B11" s="4" t="inlineStr">
        <is>
          <t>P-5101-00</t>
        </is>
      </c>
      <c r="C11" s="4" t="inlineStr">
        <is>
          <t>ハウジング（8極）</t>
        </is>
      </c>
      <c r="D11" s="4" t="inlineStr">
        <is>
          <t>PBT-GF30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22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M-7034-00</t>
        </is>
      </c>
      <c r="C12" s="4" t="inlineStr">
        <is>
          <t>PBT-GF30ペレット</t>
        </is>
      </c>
      <c r="D12" s="4" t="inlineStr">
        <is>
          <t>ガラス30%強化</t>
        </is>
      </c>
      <c r="E12" s="18" t="n">
        <v>0.0074</v>
      </c>
      <c r="F12" s="18" t="n">
        <v>0.0074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14</v>
      </c>
      <c r="K12" s="13" t="n">
        <v>860</v>
      </c>
      <c r="L12" s="4" t="inlineStr">
        <is>
          <t>前田折樹脂工業株式会社</t>
        </is>
      </c>
      <c r="M12" s="21">
        <f>F12*$B$3</f>
        <v/>
      </c>
      <c r="N12" s="4" t="inlineStr"/>
    </row>
    <row r="13">
      <c r="A13" s="11" t="n">
        <v>1</v>
      </c>
      <c r="B13" s="4" t="inlineStr">
        <is>
          <t>P-5102-00</t>
        </is>
      </c>
      <c r="C13" s="4" t="inlineStr">
        <is>
          <t>リテーナ（8極）</t>
        </is>
      </c>
      <c r="D13" s="4" t="inlineStr">
        <is>
          <t>PBT</t>
        </is>
      </c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部品</t>
        </is>
      </c>
      <c r="I13" s="11" t="inlineStr">
        <is>
          <t>内製</t>
        </is>
      </c>
      <c r="J13" s="12" t="n">
        <v>2</v>
      </c>
      <c r="K13" s="13" t="n">
        <v>6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M-7031-00</t>
        </is>
      </c>
      <c r="C14" s="4" t="inlineStr">
        <is>
          <t>PBT樹脂ペレット</t>
        </is>
      </c>
      <c r="D14" s="4" t="inlineStr">
        <is>
          <t>難燃グレード</t>
        </is>
      </c>
      <c r="E14" s="18" t="n">
        <v>0.0009</v>
      </c>
      <c r="F14" s="18" t="n">
        <v>0.0009</v>
      </c>
      <c r="G14" s="11" t="inlineStr">
        <is>
          <t>kg</t>
        </is>
      </c>
      <c r="H14" s="11" t="inlineStr">
        <is>
          <t>材料</t>
        </is>
      </c>
      <c r="I14" s="11" t="inlineStr">
        <is>
          <t>購買</t>
        </is>
      </c>
      <c r="J14" s="12" t="n">
        <v>14</v>
      </c>
      <c r="K14" s="13" t="n">
        <v>780</v>
      </c>
      <c r="L14" s="4" t="inlineStr">
        <is>
          <t>前田折樹脂工業株式会社</t>
        </is>
      </c>
      <c r="M14" s="21">
        <f>F14*$B$3</f>
        <v/>
      </c>
      <c r="N14" s="4" t="inlineStr"/>
    </row>
    <row r="15">
      <c r="A15" s="11" t="n">
        <v>1</v>
      </c>
      <c r="B15" s="4" t="inlineStr">
        <is>
          <t>P-5904-00</t>
        </is>
      </c>
      <c r="C15" s="4" t="inlineStr">
        <is>
          <t>トレー（コネクタ用）</t>
        </is>
      </c>
      <c r="D15" s="4" t="inlineStr">
        <is>
          <t>100個収納 PS</t>
        </is>
      </c>
      <c r="E15" s="18" t="n">
        <v>0.01</v>
      </c>
      <c r="F15" s="18" t="n">
        <v>0.01</v>
      </c>
      <c r="G15" s="11" t="inlineStr">
        <is>
          <t>枚</t>
        </is>
      </c>
      <c r="H15" s="11" t="inlineStr">
        <is>
          <t>部品</t>
        </is>
      </c>
      <c r="I15" s="11" t="inlineStr">
        <is>
          <t>購買</t>
        </is>
      </c>
      <c r="J15" s="12" t="n">
        <v>15</v>
      </c>
      <c r="K15" s="13" t="n">
        <v>64</v>
      </c>
      <c r="L15" s="4" t="inlineStr">
        <is>
          <t>前田折パッケージ株式会社</t>
        </is>
      </c>
      <c r="M15" s="21">
        <f>F15*$B$3</f>
        <v/>
      </c>
      <c r="N15" s="4" t="inlineStr">
        <is>
          <t>100個/トレー</t>
        </is>
      </c>
    </row>
    <row r="16">
      <c r="A16" s="11" t="n">
        <v>1</v>
      </c>
      <c r="B16" s="4" t="inlineStr">
        <is>
          <t>P-5903-00</t>
        </is>
      </c>
      <c r="C16" s="4" t="inlineStr">
        <is>
          <t>外装段ボールA</t>
        </is>
      </c>
      <c r="D16" s="4" t="inlineStr">
        <is>
          <t>3辺計120cm</t>
        </is>
      </c>
      <c r="E16" s="18" t="n">
        <v>0.001</v>
      </c>
      <c r="F16" s="18" t="n">
        <v>0.001</v>
      </c>
      <c r="G16" s="11" t="inlineStr">
        <is>
          <t>枚</t>
        </is>
      </c>
      <c r="H16" s="11" t="inlineStr">
        <is>
          <t>部品</t>
        </is>
      </c>
      <c r="I16" s="11" t="inlineStr">
        <is>
          <t>購買</t>
        </is>
      </c>
      <c r="J16" s="12" t="n">
        <v>15</v>
      </c>
      <c r="K16" s="13" t="n">
        <v>132</v>
      </c>
      <c r="L16" s="4" t="inlineStr">
        <is>
          <t>前田折パッケージ株式会社</t>
        </is>
      </c>
      <c r="M16" s="21">
        <f>F16*$B$3</f>
        <v/>
      </c>
      <c r="N16" s="4" t="inlineStr">
        <is>
          <t>1000個/箱</t>
        </is>
      </c>
    </row>
    <row r="18">
      <c r="C18" s="22" t="inlineStr">
        <is>
          <t>積上げ原価（構成の標準原価合計・加工費を含まない）</t>
        </is>
      </c>
      <c r="K18" s="23">
        <f>SUMPRODUCT(F5:F16,K5:K16)</f>
        <v/>
      </c>
    </row>
    <row r="19">
      <c r="C19" s="22" t="inlineStr">
        <is>
          <t>調達の最長リードタイム（日）</t>
        </is>
      </c>
      <c r="K19" s="23">
        <f>MAX(J5:J16)</f>
        <v/>
      </c>
    </row>
    <row r="20">
      <c r="C20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DC-8016-00　車載コネクタ DC-8016形</t>
        </is>
      </c>
    </row>
    <row r="2">
      <c r="A2" s="8" t="inlineStr">
        <is>
          <t>仕様: 16極 0.64端子 非防水　／　標準原価 186円　／　2026年9月度 内示 705,000個</t>
        </is>
      </c>
    </row>
    <row r="3">
      <c r="A3" s="3" t="inlineStr">
        <is>
          <t>生産数量</t>
        </is>
      </c>
      <c r="B3" s="20" t="n">
        <v>705000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U-3402-00</t>
        </is>
      </c>
      <c r="C5" s="4" t="inlineStr">
        <is>
          <t>端子組立（16極）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1</v>
      </c>
      <c r="K5" s="13" t="n">
        <v>86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P-5001-00</t>
        </is>
      </c>
      <c r="C6" s="4" t="inlineStr">
        <is>
          <t>メス端子 0.64</t>
        </is>
      </c>
      <c r="D6" s="4" t="inlineStr">
        <is>
          <t>黄銅 錫めっき</t>
        </is>
      </c>
      <c r="E6" s="18" t="n">
        <v>16</v>
      </c>
      <c r="F6" s="18" t="n">
        <v>16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3</v>
      </c>
      <c r="K6" s="13" t="n">
        <v>4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M-7021-00</t>
        </is>
      </c>
      <c r="C7" s="4" t="inlineStr">
        <is>
          <t>黄銅条 t0.25×32</t>
        </is>
      </c>
      <c r="D7" s="4" t="inlineStr">
        <is>
          <t>C2680</t>
        </is>
      </c>
      <c r="E7" s="18" t="n">
        <v>0.00038</v>
      </c>
      <c r="F7" s="18" t="n">
        <v>0.00608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30</v>
      </c>
      <c r="K7" s="13" t="n">
        <v>1480</v>
      </c>
      <c r="L7" s="4" t="inlineStr">
        <is>
          <t>時差伸銅株式会社</t>
        </is>
      </c>
      <c r="M7" s="21">
        <f>F7*$B$3</f>
        <v/>
      </c>
      <c r="N7" s="4" t="inlineStr"/>
    </row>
    <row r="8">
      <c r="A8" s="11" t="n">
        <v>3</v>
      </c>
      <c r="B8" s="4" t="inlineStr">
        <is>
          <t xml:space="preserve">　　└ M-7111-00</t>
        </is>
      </c>
      <c r="C8" s="4" t="inlineStr">
        <is>
          <t>銀めっき液</t>
        </is>
      </c>
      <c r="D8" s="4" t="inlineStr">
        <is>
          <t>シアン浴</t>
        </is>
      </c>
      <c r="E8" s="18" t="n">
        <v>4e-05</v>
      </c>
      <c r="F8" s="18" t="n">
        <v>0.0006400000000000001</v>
      </c>
      <c r="G8" s="11" t="inlineStr">
        <is>
          <t>L</t>
        </is>
      </c>
      <c r="H8" s="11" t="inlineStr">
        <is>
          <t>材料</t>
        </is>
      </c>
      <c r="I8" s="11" t="inlineStr">
        <is>
          <t>購買</t>
        </is>
      </c>
      <c r="J8" s="12" t="n">
        <v>25</v>
      </c>
      <c r="K8" s="13" t="n">
        <v>3800</v>
      </c>
      <c r="L8" s="4" t="inlineStr">
        <is>
          <t>灰谷めっき工業株式会社</t>
        </is>
      </c>
      <c r="M8" s="21">
        <f>F8*$B$3</f>
        <v/>
      </c>
      <c r="N8" s="4" t="inlineStr">
        <is>
          <t>めっき液の原単位</t>
        </is>
      </c>
    </row>
    <row r="9">
      <c r="A9" s="11" t="n">
        <v>2</v>
      </c>
      <c r="B9" s="4" t="inlineStr">
        <is>
          <t xml:space="preserve">　└ P-5006-00</t>
        </is>
      </c>
      <c r="C9" s="4" t="inlineStr">
        <is>
          <t>一次インサート（16極）</t>
        </is>
      </c>
      <c r="D9" s="4" t="inlineStr">
        <is>
          <t>PBT-GF30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内製</t>
        </is>
      </c>
      <c r="J9" s="12" t="n">
        <v>2</v>
      </c>
      <c r="K9" s="13" t="n">
        <v>14</v>
      </c>
      <c r="L9" s="4" t="inlineStr">
        <is>
          <t>（内製）</t>
        </is>
      </c>
      <c r="M9" s="21">
        <f>F9*$B$3</f>
        <v/>
      </c>
      <c r="N9" s="4" t="inlineStr"/>
    </row>
    <row r="10">
      <c r="A10" s="11" t="n">
        <v>3</v>
      </c>
      <c r="B10" s="4" t="inlineStr">
        <is>
          <t xml:space="preserve">　　└ M-7034-00</t>
        </is>
      </c>
      <c r="C10" s="4" t="inlineStr">
        <is>
          <t>PBT-GF30ペレット</t>
        </is>
      </c>
      <c r="D10" s="4" t="inlineStr">
        <is>
          <t>ガラス30%強化</t>
        </is>
      </c>
      <c r="E10" s="18" t="n">
        <v>0.0034</v>
      </c>
      <c r="F10" s="18" t="n">
        <v>0.0034</v>
      </c>
      <c r="G10" s="11" t="inlineStr">
        <is>
          <t>kg</t>
        </is>
      </c>
      <c r="H10" s="11" t="inlineStr">
        <is>
          <t>材料</t>
        </is>
      </c>
      <c r="I10" s="11" t="inlineStr">
        <is>
          <t>購買</t>
        </is>
      </c>
      <c r="J10" s="12" t="n">
        <v>14</v>
      </c>
      <c r="K10" s="13" t="n">
        <v>860</v>
      </c>
      <c r="L10" s="4" t="inlineStr">
        <is>
          <t>前田折樹脂工業株式会社</t>
        </is>
      </c>
      <c r="M10" s="21">
        <f>F10*$B$3</f>
        <v/>
      </c>
      <c r="N10" s="4" t="inlineStr"/>
    </row>
    <row r="11">
      <c r="A11" s="11" t="n">
        <v>1</v>
      </c>
      <c r="B11" s="4" t="inlineStr">
        <is>
          <t>P-5103-00</t>
        </is>
      </c>
      <c r="C11" s="4" t="inlineStr">
        <is>
          <t>ハウジング（16極）</t>
        </is>
      </c>
      <c r="D11" s="4" t="inlineStr">
        <is>
          <t>PBT-GF30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34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M-7034-00</t>
        </is>
      </c>
      <c r="C12" s="4" t="inlineStr">
        <is>
          <t>PBT-GF30ペレット</t>
        </is>
      </c>
      <c r="D12" s="4" t="inlineStr">
        <is>
          <t>ガラス30%強化</t>
        </is>
      </c>
      <c r="E12" s="18" t="n">
        <v>0.0122</v>
      </c>
      <c r="F12" s="18" t="n">
        <v>0.0122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14</v>
      </c>
      <c r="K12" s="13" t="n">
        <v>860</v>
      </c>
      <c r="L12" s="4" t="inlineStr">
        <is>
          <t>前田折樹脂工業株式会社</t>
        </is>
      </c>
      <c r="M12" s="21">
        <f>F12*$B$3</f>
        <v/>
      </c>
      <c r="N12" s="4" t="inlineStr"/>
    </row>
    <row r="13">
      <c r="A13" s="11" t="n">
        <v>1</v>
      </c>
      <c r="B13" s="4" t="inlineStr">
        <is>
          <t>P-5104-00</t>
        </is>
      </c>
      <c r="C13" s="4" t="inlineStr">
        <is>
          <t>リテーナ（16極）</t>
        </is>
      </c>
      <c r="D13" s="4" t="inlineStr">
        <is>
          <t>PBT</t>
        </is>
      </c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部品</t>
        </is>
      </c>
      <c r="I13" s="11" t="inlineStr">
        <is>
          <t>内製</t>
        </is>
      </c>
      <c r="J13" s="12" t="n">
        <v>2</v>
      </c>
      <c r="K13" s="13" t="n">
        <v>9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M-7031-00</t>
        </is>
      </c>
      <c r="C14" s="4" t="inlineStr">
        <is>
          <t>PBT樹脂ペレット</t>
        </is>
      </c>
      <c r="D14" s="4" t="inlineStr">
        <is>
          <t>難燃グレード</t>
        </is>
      </c>
      <c r="E14" s="18" t="n">
        <v>0.0013</v>
      </c>
      <c r="F14" s="18" t="n">
        <v>0.0013</v>
      </c>
      <c r="G14" s="11" t="inlineStr">
        <is>
          <t>kg</t>
        </is>
      </c>
      <c r="H14" s="11" t="inlineStr">
        <is>
          <t>材料</t>
        </is>
      </c>
      <c r="I14" s="11" t="inlineStr">
        <is>
          <t>購買</t>
        </is>
      </c>
      <c r="J14" s="12" t="n">
        <v>14</v>
      </c>
      <c r="K14" s="13" t="n">
        <v>780</v>
      </c>
      <c r="L14" s="4" t="inlineStr">
        <is>
          <t>前田折樹脂工業株式会社</t>
        </is>
      </c>
      <c r="M14" s="21">
        <f>F14*$B$3</f>
        <v/>
      </c>
      <c r="N14" s="4" t="inlineStr"/>
    </row>
    <row r="15">
      <c r="A15" s="11" t="n">
        <v>1</v>
      </c>
      <c r="B15" s="4" t="inlineStr">
        <is>
          <t>P-5904-00</t>
        </is>
      </c>
      <c r="C15" s="4" t="inlineStr">
        <is>
          <t>トレー（コネクタ用）</t>
        </is>
      </c>
      <c r="D15" s="4" t="inlineStr">
        <is>
          <t>100個収納 PS</t>
        </is>
      </c>
      <c r="E15" s="18" t="n">
        <v>0.01</v>
      </c>
      <c r="F15" s="18" t="n">
        <v>0.01</v>
      </c>
      <c r="G15" s="11" t="inlineStr">
        <is>
          <t>枚</t>
        </is>
      </c>
      <c r="H15" s="11" t="inlineStr">
        <is>
          <t>部品</t>
        </is>
      </c>
      <c r="I15" s="11" t="inlineStr">
        <is>
          <t>購買</t>
        </is>
      </c>
      <c r="J15" s="12" t="n">
        <v>15</v>
      </c>
      <c r="K15" s="13" t="n">
        <v>64</v>
      </c>
      <c r="L15" s="4" t="inlineStr">
        <is>
          <t>前田折パッケージ株式会社</t>
        </is>
      </c>
      <c r="M15" s="21">
        <f>F15*$B$3</f>
        <v/>
      </c>
      <c r="N15" s="4" t="inlineStr"/>
    </row>
    <row r="16">
      <c r="A16" s="11" t="n">
        <v>1</v>
      </c>
      <c r="B16" s="4" t="inlineStr">
        <is>
          <t>P-5903-00</t>
        </is>
      </c>
      <c r="C16" s="4" t="inlineStr">
        <is>
          <t>外装段ボールA</t>
        </is>
      </c>
      <c r="D16" s="4" t="inlineStr">
        <is>
          <t>3辺計120cm</t>
        </is>
      </c>
      <c r="E16" s="18" t="n">
        <v>0.001</v>
      </c>
      <c r="F16" s="18" t="n">
        <v>0.001</v>
      </c>
      <c r="G16" s="11" t="inlineStr">
        <is>
          <t>枚</t>
        </is>
      </c>
      <c r="H16" s="11" t="inlineStr">
        <is>
          <t>部品</t>
        </is>
      </c>
      <c r="I16" s="11" t="inlineStr">
        <is>
          <t>購買</t>
        </is>
      </c>
      <c r="J16" s="12" t="n">
        <v>15</v>
      </c>
      <c r="K16" s="13" t="n">
        <v>132</v>
      </c>
      <c r="L16" s="4" t="inlineStr">
        <is>
          <t>前田折パッケージ株式会社</t>
        </is>
      </c>
      <c r="M16" s="21">
        <f>F16*$B$3</f>
        <v/>
      </c>
      <c r="N16" s="4" t="inlineStr"/>
    </row>
    <row r="18">
      <c r="C18" s="22" t="inlineStr">
        <is>
          <t>積上げ原価（構成の標準原価合計・加工費を含まない）</t>
        </is>
      </c>
      <c r="K18" s="23">
        <f>SUMPRODUCT(F5:F16,K5:K16)</f>
        <v/>
      </c>
    </row>
    <row r="19">
      <c r="C19" s="22" t="inlineStr">
        <is>
          <t>調達の最長リードタイム（日）</t>
        </is>
      </c>
      <c r="K19" s="23">
        <f>MAX(J5:J16)</f>
        <v/>
      </c>
    </row>
    <row r="20">
      <c r="C20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24" customWidth="1" min="4" max="4"/>
    <col width="9" customWidth="1" min="5" max="5"/>
    <col width="11" customWidth="1" min="6" max="6"/>
    <col width="6" customWidth="1" min="7" max="7"/>
    <col width="8" customWidth="1" min="8" max="8"/>
    <col width="8" customWidth="1" min="9" max="9"/>
    <col width="6" customWidth="1" min="10" max="10"/>
    <col width="11" customWidth="1" min="11" max="11"/>
    <col width="22" customWidth="1" min="12" max="12"/>
    <col width="13" customWidth="1" min="13" max="13"/>
    <col width="44" customWidth="1" min="14" max="14"/>
  </cols>
  <sheetData>
    <row r="1">
      <c r="A1" s="19" t="inlineStr">
        <is>
          <t>部品構成表　DC-8016-W1　車載コネクタ DC-8016W形</t>
        </is>
      </c>
    </row>
    <row r="2">
      <c r="A2" s="8" t="inlineStr">
        <is>
          <t>仕様: 16極 0.64端子 防水 IP67　／　標準原価 264円　／　2026年9月度 内示 128,000個</t>
        </is>
      </c>
    </row>
    <row r="3">
      <c r="A3" s="3" t="inlineStr">
        <is>
          <t>生産数量</t>
        </is>
      </c>
      <c r="B3" s="20" t="n">
        <v>128000</v>
      </c>
      <c r="C3" s="9" t="inlineStr">
        <is>
          <t>← ここを変えると「所要量(9月)」列が再計算されます（2026年9月度の内示を初期値としています）</t>
        </is>
      </c>
    </row>
    <row r="4">
      <c r="A4" s="10" t="inlineStr">
        <is>
          <t>階層</t>
        </is>
      </c>
      <c r="B4" s="10" t="inlineStr">
        <is>
          <t>品番</t>
        </is>
      </c>
      <c r="C4" s="10" t="inlineStr">
        <is>
          <t>品名</t>
        </is>
      </c>
      <c r="D4" s="10" t="inlineStr">
        <is>
          <t>仕様</t>
        </is>
      </c>
      <c r="E4" s="10" t="inlineStr">
        <is>
          <t>員数</t>
        </is>
      </c>
      <c r="F4" s="10" t="inlineStr">
        <is>
          <t>累計員数</t>
        </is>
      </c>
      <c r="G4" s="10" t="inlineStr">
        <is>
          <t>単位</t>
        </is>
      </c>
      <c r="H4" s="10" t="inlineStr">
        <is>
          <t>区分</t>
        </is>
      </c>
      <c r="I4" s="10" t="inlineStr">
        <is>
          <t>調達</t>
        </is>
      </c>
      <c r="J4" s="10" t="inlineStr">
        <is>
          <t>LT</t>
        </is>
      </c>
      <c r="K4" s="10" t="inlineStr">
        <is>
          <t>標準原価</t>
        </is>
      </c>
      <c r="L4" s="10" t="inlineStr">
        <is>
          <t>仕入先</t>
        </is>
      </c>
      <c r="M4" s="10" t="inlineStr">
        <is>
          <t>所要量(9月)</t>
        </is>
      </c>
      <c r="N4" s="10" t="inlineStr">
        <is>
          <t>備考</t>
        </is>
      </c>
    </row>
    <row r="5">
      <c r="A5" s="11" t="n">
        <v>1</v>
      </c>
      <c r="B5" s="4" t="inlineStr">
        <is>
          <t>U-3402-00</t>
        </is>
      </c>
      <c r="C5" s="4" t="inlineStr">
        <is>
          <t>端子組立（16極）</t>
        </is>
      </c>
      <c r="D5" s="4" t="inlineStr"/>
      <c r="E5" s="18" t="n">
        <v>1</v>
      </c>
      <c r="F5" s="18" t="n">
        <v>1</v>
      </c>
      <c r="G5" s="11" t="inlineStr">
        <is>
          <t>個</t>
        </is>
      </c>
      <c r="H5" s="11" t="inlineStr">
        <is>
          <t>ユニット</t>
        </is>
      </c>
      <c r="I5" s="11" t="inlineStr">
        <is>
          <t>内製</t>
        </is>
      </c>
      <c r="J5" s="12" t="n">
        <v>1</v>
      </c>
      <c r="K5" s="13" t="n">
        <v>86</v>
      </c>
      <c r="L5" s="4" t="inlineStr">
        <is>
          <t>（内製）</t>
        </is>
      </c>
      <c r="M5" s="21">
        <f>F5*$B$3</f>
        <v/>
      </c>
      <c r="N5" s="4" t="inlineStr"/>
    </row>
    <row r="6">
      <c r="A6" s="11" t="n">
        <v>2</v>
      </c>
      <c r="B6" s="4" t="inlineStr">
        <is>
          <t xml:space="preserve">　└ P-5001-00</t>
        </is>
      </c>
      <c r="C6" s="4" t="inlineStr">
        <is>
          <t>メス端子 0.64</t>
        </is>
      </c>
      <c r="D6" s="4" t="inlineStr">
        <is>
          <t>黄銅 錫めっき</t>
        </is>
      </c>
      <c r="E6" s="18" t="n">
        <v>16</v>
      </c>
      <c r="F6" s="18" t="n">
        <v>16</v>
      </c>
      <c r="G6" s="11" t="inlineStr">
        <is>
          <t>個</t>
        </is>
      </c>
      <c r="H6" s="11" t="inlineStr">
        <is>
          <t>部品</t>
        </is>
      </c>
      <c r="I6" s="11" t="inlineStr">
        <is>
          <t>内製</t>
        </is>
      </c>
      <c r="J6" s="12" t="n">
        <v>3</v>
      </c>
      <c r="K6" s="13" t="n">
        <v>4</v>
      </c>
      <c r="L6" s="4" t="inlineStr">
        <is>
          <t>（内製）</t>
        </is>
      </c>
      <c r="M6" s="21">
        <f>F6*$B$3</f>
        <v/>
      </c>
      <c r="N6" s="4" t="inlineStr"/>
    </row>
    <row r="7">
      <c r="A7" s="11" t="n">
        <v>3</v>
      </c>
      <c r="B7" s="4" t="inlineStr">
        <is>
          <t xml:space="preserve">　　└ M-7021-00</t>
        </is>
      </c>
      <c r="C7" s="4" t="inlineStr">
        <is>
          <t>黄銅条 t0.25×32</t>
        </is>
      </c>
      <c r="D7" s="4" t="inlineStr">
        <is>
          <t>C2680</t>
        </is>
      </c>
      <c r="E7" s="18" t="n">
        <v>0.00038</v>
      </c>
      <c r="F7" s="18" t="n">
        <v>0.00608</v>
      </c>
      <c r="G7" s="11" t="inlineStr">
        <is>
          <t>kg</t>
        </is>
      </c>
      <c r="H7" s="11" t="inlineStr">
        <is>
          <t>材料</t>
        </is>
      </c>
      <c r="I7" s="11" t="inlineStr">
        <is>
          <t>購買</t>
        </is>
      </c>
      <c r="J7" s="12" t="n">
        <v>30</v>
      </c>
      <c r="K7" s="13" t="n">
        <v>1480</v>
      </c>
      <c r="L7" s="4" t="inlineStr">
        <is>
          <t>時差伸銅株式会社</t>
        </is>
      </c>
      <c r="M7" s="21">
        <f>F7*$B$3</f>
        <v/>
      </c>
      <c r="N7" s="4" t="inlineStr"/>
    </row>
    <row r="8">
      <c r="A8" s="11" t="n">
        <v>3</v>
      </c>
      <c r="B8" s="4" t="inlineStr">
        <is>
          <t xml:space="preserve">　　└ M-7111-00</t>
        </is>
      </c>
      <c r="C8" s="4" t="inlineStr">
        <is>
          <t>銀めっき液</t>
        </is>
      </c>
      <c r="D8" s="4" t="inlineStr">
        <is>
          <t>シアン浴</t>
        </is>
      </c>
      <c r="E8" s="18" t="n">
        <v>4e-05</v>
      </c>
      <c r="F8" s="18" t="n">
        <v>0.0006400000000000001</v>
      </c>
      <c r="G8" s="11" t="inlineStr">
        <is>
          <t>L</t>
        </is>
      </c>
      <c r="H8" s="11" t="inlineStr">
        <is>
          <t>材料</t>
        </is>
      </c>
      <c r="I8" s="11" t="inlineStr">
        <is>
          <t>購買</t>
        </is>
      </c>
      <c r="J8" s="12" t="n">
        <v>25</v>
      </c>
      <c r="K8" s="13" t="n">
        <v>3800</v>
      </c>
      <c r="L8" s="4" t="inlineStr">
        <is>
          <t>灰谷めっき工業株式会社</t>
        </is>
      </c>
      <c r="M8" s="21">
        <f>F8*$B$3</f>
        <v/>
      </c>
      <c r="N8" s="4" t="inlineStr">
        <is>
          <t>めっき液の原単位</t>
        </is>
      </c>
    </row>
    <row r="9">
      <c r="A9" s="11" t="n">
        <v>2</v>
      </c>
      <c r="B9" s="4" t="inlineStr">
        <is>
          <t xml:space="preserve">　└ P-5006-00</t>
        </is>
      </c>
      <c r="C9" s="4" t="inlineStr">
        <is>
          <t>一次インサート（16極）</t>
        </is>
      </c>
      <c r="D9" s="4" t="inlineStr">
        <is>
          <t>PBT-GF30</t>
        </is>
      </c>
      <c r="E9" s="18" t="n">
        <v>1</v>
      </c>
      <c r="F9" s="18" t="n">
        <v>1</v>
      </c>
      <c r="G9" s="11" t="inlineStr">
        <is>
          <t>個</t>
        </is>
      </c>
      <c r="H9" s="11" t="inlineStr">
        <is>
          <t>部品</t>
        </is>
      </c>
      <c r="I9" s="11" t="inlineStr">
        <is>
          <t>内製</t>
        </is>
      </c>
      <c r="J9" s="12" t="n">
        <v>2</v>
      </c>
      <c r="K9" s="13" t="n">
        <v>14</v>
      </c>
      <c r="L9" s="4" t="inlineStr">
        <is>
          <t>（内製）</t>
        </is>
      </c>
      <c r="M9" s="21">
        <f>F9*$B$3</f>
        <v/>
      </c>
      <c r="N9" s="4" t="inlineStr"/>
    </row>
    <row r="10">
      <c r="A10" s="11" t="n">
        <v>3</v>
      </c>
      <c r="B10" s="4" t="inlineStr">
        <is>
          <t xml:space="preserve">　　└ M-7034-00</t>
        </is>
      </c>
      <c r="C10" s="4" t="inlineStr">
        <is>
          <t>PBT-GF30ペレット</t>
        </is>
      </c>
      <c r="D10" s="4" t="inlineStr">
        <is>
          <t>ガラス30%強化</t>
        </is>
      </c>
      <c r="E10" s="18" t="n">
        <v>0.0034</v>
      </c>
      <c r="F10" s="18" t="n">
        <v>0.0034</v>
      </c>
      <c r="G10" s="11" t="inlineStr">
        <is>
          <t>kg</t>
        </is>
      </c>
      <c r="H10" s="11" t="inlineStr">
        <is>
          <t>材料</t>
        </is>
      </c>
      <c r="I10" s="11" t="inlineStr">
        <is>
          <t>購買</t>
        </is>
      </c>
      <c r="J10" s="12" t="n">
        <v>14</v>
      </c>
      <c r="K10" s="13" t="n">
        <v>860</v>
      </c>
      <c r="L10" s="4" t="inlineStr">
        <is>
          <t>前田折樹脂工業株式会社</t>
        </is>
      </c>
      <c r="M10" s="21">
        <f>F10*$B$3</f>
        <v/>
      </c>
      <c r="N10" s="4" t="inlineStr"/>
    </row>
    <row r="11">
      <c r="A11" s="11" t="n">
        <v>1</v>
      </c>
      <c r="B11" s="4" t="inlineStr">
        <is>
          <t>P-5103-00</t>
        </is>
      </c>
      <c r="C11" s="4" t="inlineStr">
        <is>
          <t>ハウジング（16極）</t>
        </is>
      </c>
      <c r="D11" s="4" t="inlineStr">
        <is>
          <t>PBT-GF30</t>
        </is>
      </c>
      <c r="E11" s="18" t="n">
        <v>1</v>
      </c>
      <c r="F11" s="18" t="n">
        <v>1</v>
      </c>
      <c r="G11" s="11" t="inlineStr">
        <is>
          <t>個</t>
        </is>
      </c>
      <c r="H11" s="11" t="inlineStr">
        <is>
          <t>部品</t>
        </is>
      </c>
      <c r="I11" s="11" t="inlineStr">
        <is>
          <t>内製</t>
        </is>
      </c>
      <c r="J11" s="12" t="n">
        <v>2</v>
      </c>
      <c r="K11" s="13" t="n">
        <v>34</v>
      </c>
      <c r="L11" s="4" t="inlineStr">
        <is>
          <t>（内製）</t>
        </is>
      </c>
      <c r="M11" s="21">
        <f>F11*$B$3</f>
        <v/>
      </c>
      <c r="N11" s="4" t="inlineStr"/>
    </row>
    <row r="12">
      <c r="A12" s="11" t="n">
        <v>2</v>
      </c>
      <c r="B12" s="4" t="inlineStr">
        <is>
          <t xml:space="preserve">　└ M-7034-00</t>
        </is>
      </c>
      <c r="C12" s="4" t="inlineStr">
        <is>
          <t>PBT-GF30ペレット</t>
        </is>
      </c>
      <c r="D12" s="4" t="inlineStr">
        <is>
          <t>ガラス30%強化</t>
        </is>
      </c>
      <c r="E12" s="18" t="n">
        <v>0.0122</v>
      </c>
      <c r="F12" s="18" t="n">
        <v>0.0122</v>
      </c>
      <c r="G12" s="11" t="inlineStr">
        <is>
          <t>kg</t>
        </is>
      </c>
      <c r="H12" s="11" t="inlineStr">
        <is>
          <t>材料</t>
        </is>
      </c>
      <c r="I12" s="11" t="inlineStr">
        <is>
          <t>購買</t>
        </is>
      </c>
      <c r="J12" s="12" t="n">
        <v>14</v>
      </c>
      <c r="K12" s="13" t="n">
        <v>860</v>
      </c>
      <c r="L12" s="4" t="inlineStr">
        <is>
          <t>前田折樹脂工業株式会社</t>
        </is>
      </c>
      <c r="M12" s="21">
        <f>F12*$B$3</f>
        <v/>
      </c>
      <c r="N12" s="4" t="inlineStr"/>
    </row>
    <row r="13">
      <c r="A13" s="11" t="n">
        <v>1</v>
      </c>
      <c r="B13" s="4" t="inlineStr">
        <is>
          <t>P-5104-00</t>
        </is>
      </c>
      <c r="C13" s="4" t="inlineStr">
        <is>
          <t>リテーナ（16極）</t>
        </is>
      </c>
      <c r="D13" s="4" t="inlineStr">
        <is>
          <t>PBT</t>
        </is>
      </c>
      <c r="E13" s="18" t="n">
        <v>1</v>
      </c>
      <c r="F13" s="18" t="n">
        <v>1</v>
      </c>
      <c r="G13" s="11" t="inlineStr">
        <is>
          <t>個</t>
        </is>
      </c>
      <c r="H13" s="11" t="inlineStr">
        <is>
          <t>部品</t>
        </is>
      </c>
      <c r="I13" s="11" t="inlineStr">
        <is>
          <t>内製</t>
        </is>
      </c>
      <c r="J13" s="12" t="n">
        <v>2</v>
      </c>
      <c r="K13" s="13" t="n">
        <v>9</v>
      </c>
      <c r="L13" s="4" t="inlineStr">
        <is>
          <t>（内製）</t>
        </is>
      </c>
      <c r="M13" s="21">
        <f>F13*$B$3</f>
        <v/>
      </c>
      <c r="N13" s="4" t="inlineStr"/>
    </row>
    <row r="14">
      <c r="A14" s="11" t="n">
        <v>2</v>
      </c>
      <c r="B14" s="4" t="inlineStr">
        <is>
          <t xml:space="preserve">　└ M-7031-00</t>
        </is>
      </c>
      <c r="C14" s="4" t="inlineStr">
        <is>
          <t>PBT樹脂ペレット</t>
        </is>
      </c>
      <c r="D14" s="4" t="inlineStr">
        <is>
          <t>難燃グレード</t>
        </is>
      </c>
      <c r="E14" s="18" t="n">
        <v>0.0013</v>
      </c>
      <c r="F14" s="18" t="n">
        <v>0.0013</v>
      </c>
      <c r="G14" s="11" t="inlineStr">
        <is>
          <t>kg</t>
        </is>
      </c>
      <c r="H14" s="11" t="inlineStr">
        <is>
          <t>材料</t>
        </is>
      </c>
      <c r="I14" s="11" t="inlineStr">
        <is>
          <t>購買</t>
        </is>
      </c>
      <c r="J14" s="12" t="n">
        <v>14</v>
      </c>
      <c r="K14" s="13" t="n">
        <v>780</v>
      </c>
      <c r="L14" s="4" t="inlineStr">
        <is>
          <t>前田折樹脂工業株式会社</t>
        </is>
      </c>
      <c r="M14" s="21">
        <f>F14*$B$3</f>
        <v/>
      </c>
      <c r="N14" s="4" t="inlineStr"/>
    </row>
    <row r="15">
      <c r="A15" s="11" t="n">
        <v>1</v>
      </c>
      <c r="B15" s="4" t="inlineStr">
        <is>
          <t>P-5201-00</t>
        </is>
      </c>
      <c r="C15" s="4" t="inlineStr">
        <is>
          <t>シールマット（16極）</t>
        </is>
      </c>
      <c r="D15" s="4" t="inlineStr">
        <is>
          <t>シリコーン成形品</t>
        </is>
      </c>
      <c r="E15" s="18" t="n">
        <v>1</v>
      </c>
      <c r="F15" s="18" t="n">
        <v>1</v>
      </c>
      <c r="G15" s="11" t="inlineStr">
        <is>
          <t>個</t>
        </is>
      </c>
      <c r="H15" s="11" t="inlineStr">
        <is>
          <t>部品</t>
        </is>
      </c>
      <c r="I15" s="11" t="inlineStr">
        <is>
          <t>購買</t>
        </is>
      </c>
      <c r="J15" s="12" t="n">
        <v>45</v>
      </c>
      <c r="K15" s="13" t="n">
        <v>38</v>
      </c>
      <c r="L15" s="4" t="inlineStr">
        <is>
          <t>大甘化成株式会社</t>
        </is>
      </c>
      <c r="M15" s="21">
        <f>F15*$B$3</f>
        <v/>
      </c>
      <c r="N15" s="4" t="inlineStr">
        <is>
          <t>防水の要。単一仕入先</t>
        </is>
      </c>
    </row>
    <row r="16">
      <c r="A16" s="11" t="n">
        <v>1</v>
      </c>
      <c r="B16" s="4" t="inlineStr">
        <is>
          <t>P-5202-00</t>
        </is>
      </c>
      <c r="C16" s="4" t="inlineStr">
        <is>
          <t>防水キャップ</t>
        </is>
      </c>
      <c r="D16" s="4" t="inlineStr">
        <is>
          <t>シリコーン</t>
        </is>
      </c>
      <c r="E16" s="18" t="n">
        <v>1</v>
      </c>
      <c r="F16" s="18" t="n">
        <v>1</v>
      </c>
      <c r="G16" s="11" t="inlineStr">
        <is>
          <t>個</t>
        </is>
      </c>
      <c r="H16" s="11" t="inlineStr">
        <is>
          <t>部品</t>
        </is>
      </c>
      <c r="I16" s="11" t="inlineStr">
        <is>
          <t>購買</t>
        </is>
      </c>
      <c r="J16" s="12" t="n">
        <v>30</v>
      </c>
      <c r="K16" s="13" t="n">
        <v>11</v>
      </c>
      <c r="L16" s="4" t="inlineStr">
        <is>
          <t>大甘化成株式会社</t>
        </is>
      </c>
      <c r="M16" s="21">
        <f>F16*$B$3</f>
        <v/>
      </c>
      <c r="N16" s="4" t="inlineStr"/>
    </row>
    <row r="17">
      <c r="A17" s="11" t="n">
        <v>1</v>
      </c>
      <c r="B17" s="4" t="inlineStr">
        <is>
          <t>P-5904-00</t>
        </is>
      </c>
      <c r="C17" s="4" t="inlineStr">
        <is>
          <t>トレー（コネクタ用）</t>
        </is>
      </c>
      <c r="D17" s="4" t="inlineStr">
        <is>
          <t>100個収納 PS</t>
        </is>
      </c>
      <c r="E17" s="18" t="n">
        <v>0.01</v>
      </c>
      <c r="F17" s="18" t="n">
        <v>0.01</v>
      </c>
      <c r="G17" s="11" t="inlineStr">
        <is>
          <t>枚</t>
        </is>
      </c>
      <c r="H17" s="11" t="inlineStr">
        <is>
          <t>部品</t>
        </is>
      </c>
      <c r="I17" s="11" t="inlineStr">
        <is>
          <t>購買</t>
        </is>
      </c>
      <c r="J17" s="12" t="n">
        <v>15</v>
      </c>
      <c r="K17" s="13" t="n">
        <v>64</v>
      </c>
      <c r="L17" s="4" t="inlineStr">
        <is>
          <t>前田折パッケージ株式会社</t>
        </is>
      </c>
      <c r="M17" s="21">
        <f>F17*$B$3</f>
        <v/>
      </c>
      <c r="N17" s="4" t="inlineStr"/>
    </row>
    <row r="18">
      <c r="A18" s="11" t="n">
        <v>1</v>
      </c>
      <c r="B18" s="4" t="inlineStr">
        <is>
          <t>P-5903-00</t>
        </is>
      </c>
      <c r="C18" s="4" t="inlineStr">
        <is>
          <t>外装段ボールA</t>
        </is>
      </c>
      <c r="D18" s="4" t="inlineStr">
        <is>
          <t>3辺計120cm</t>
        </is>
      </c>
      <c r="E18" s="18" t="n">
        <v>0.001</v>
      </c>
      <c r="F18" s="18" t="n">
        <v>0.001</v>
      </c>
      <c r="G18" s="11" t="inlineStr">
        <is>
          <t>枚</t>
        </is>
      </c>
      <c r="H18" s="11" t="inlineStr">
        <is>
          <t>部品</t>
        </is>
      </c>
      <c r="I18" s="11" t="inlineStr">
        <is>
          <t>購買</t>
        </is>
      </c>
      <c r="J18" s="12" t="n">
        <v>15</v>
      </c>
      <c r="K18" s="13" t="n">
        <v>132</v>
      </c>
      <c r="L18" s="4" t="inlineStr">
        <is>
          <t>前田折パッケージ株式会社</t>
        </is>
      </c>
      <c r="M18" s="21">
        <f>F18*$B$3</f>
        <v/>
      </c>
      <c r="N18" s="4" t="inlineStr"/>
    </row>
    <row r="20">
      <c r="C20" s="22" t="inlineStr">
        <is>
          <t>積上げ原価（構成の標準原価合計・加工費を含まない）</t>
        </is>
      </c>
      <c r="K20" s="23">
        <f>SUMPRODUCT(F5:F18,K5:K18)</f>
        <v/>
      </c>
    </row>
    <row r="21">
      <c r="C21" s="22" t="inlineStr">
        <is>
          <t>調達の最長リードタイム（日）</t>
        </is>
      </c>
      <c r="K21" s="23">
        <f>MAX(J5:J18)</f>
        <v/>
      </c>
    </row>
    <row r="22">
      <c r="C22" s="24" t="inlineStr">
        <is>
          <t>※ 網掛けはリードタイム60日以上の品目です。量産開始日から逆算して発注してください（開基-001-3 ＤＲ3審査要領）。</t>
        </is>
      </c>
    </row>
  </sheetData>
  <pageMargins left="0.75" right="0.75" top="1" bottom="1" header="0.5" footer="0.5"/>
  <pageSetup orientation="landscape" paperSize="12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2026-08-22T06:24:09Z</dcterms:created>
  <dcterms:modified xmlns:dcterms="http://purl.org/dc/terms/" xmlns:xsi="http://www.w3.org/2001/XMLSchema-instance" xsi:type="dcterms:W3CDTF">2026-08-22T06:24:10Z</dcterms:modified>
</cp:coreProperties>
</file>